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Users\etam\Desktop\Curriculog - ET\Forms\"/>
    </mc:Choice>
  </mc:AlternateContent>
  <xr:revisionPtr revIDLastSave="0" documentId="13_ncr:1_{9799AABE-77F2-48F4-99D5-043913F5B7D7}" xr6:coauthVersionLast="45" xr6:coauthVersionMax="45" xr10:uidLastSave="{00000000-0000-0000-0000-000000000000}"/>
  <bookViews>
    <workbookView xWindow="31320" yWindow="975" windowWidth="23565" windowHeight="14430" tabRatio="704" firstSheet="3" activeTab="7" xr2:uid="{00000000-000D-0000-FFFF-FFFF00000000}"/>
  </bookViews>
  <sheets>
    <sheet name="Curriculum Map Matrix -SLO" sheetId="2" state="hidden" r:id="rId1"/>
    <sheet name="Comprehensive Assessment Plan" sheetId="1" state="hidden" r:id="rId2"/>
    <sheet name="Curriculum Map Matrix -PLO" sheetId="6" state="hidden" r:id="rId3"/>
    <sheet name="Course Offering Plan" sheetId="3" r:id="rId4"/>
    <sheet name="Undergrad Degree Roadmap" sheetId="4" r:id="rId5"/>
    <sheet name="Grad Degree Roadmap" sheetId="9" r:id="rId6"/>
    <sheet name="Credential Roadmap" sheetId="10" r:id="rId7"/>
    <sheet name="Stand Alone Certificate Roadmap" sheetId="11" r:id="rId8"/>
    <sheet name="Side-By-Side Course Comparison" sheetId="5" state="hidden" r:id="rId9"/>
    <sheet name="Look it up" sheetId="8" state="hidden" r:id="rId10"/>
    <sheet name="Glossary Item" sheetId="7" state="hidden" r:id="rId11"/>
  </sheets>
  <definedNames>
    <definedName name="_xlnm.Print_Area" localSheetId="1">'Comprehensive Assessment Plan'!$A$1:$K$11</definedName>
    <definedName name="_xlnm.Print_Area" localSheetId="3">'Course Offering Plan'!$A$1:$AA$40</definedName>
    <definedName name="_xlnm.Print_Area" localSheetId="2">'Curriculum Map Matrix -PLO'!$A$1:$L$11</definedName>
    <definedName name="_xlnm.Print_Area" localSheetId="0">'Curriculum Map Matrix -SLO'!$A$1:$K$16</definedName>
    <definedName name="_xlnm.Print_Area" localSheetId="8">'Side-By-Side Course Comparison'!$A$1:$G$61</definedName>
    <definedName name="_xlnm.Print_Area" localSheetId="4">'Undergrad Degree Roadmap'!$A$1:$N$153</definedName>
    <definedName name="_xlnm.Print_Titles" localSheetId="1">'Comprehensive Assessment Plan'!$1:$3</definedName>
    <definedName name="_xlnm.Print_Titles" localSheetId="2">'Curriculum Map Matrix -PLO'!$3:$4</definedName>
    <definedName name="_xlnm.Print_Titles" localSheetId="0">'Curriculum Map Matrix -SLO'!$A:$A</definedName>
    <definedName name="_xlnm.Print_Titles" localSheetId="8">'Side-By-Side Course Comparison'!$4:$6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18" i="11" l="1"/>
  <c r="B11" i="11"/>
  <c r="H24" i="11"/>
  <c r="F24" i="11"/>
  <c r="D24" i="11"/>
  <c r="B24" i="11"/>
  <c r="H17" i="11"/>
  <c r="F17" i="11"/>
  <c r="D17" i="11"/>
  <c r="B17" i="11"/>
  <c r="H10" i="11"/>
  <c r="F10" i="11"/>
  <c r="D10" i="11"/>
  <c r="B10" i="11"/>
  <c r="B4" i="11" s="1"/>
  <c r="H25" i="11" s="1"/>
  <c r="F24" i="10"/>
  <c r="D24" i="10"/>
  <c r="B24" i="10"/>
  <c r="F17" i="10"/>
  <c r="D17" i="10"/>
  <c r="B17" i="10"/>
  <c r="F10" i="10"/>
  <c r="D10" i="10"/>
  <c r="H10" i="10"/>
  <c r="H17" i="10"/>
  <c r="H24" i="10"/>
  <c r="B10" i="10"/>
  <c r="I26" i="9"/>
  <c r="G26" i="9"/>
  <c r="I19" i="9"/>
  <c r="G19" i="9"/>
  <c r="I12" i="9"/>
  <c r="G12" i="9"/>
  <c r="I27" i="9" s="1"/>
  <c r="D27" i="9"/>
  <c r="G121" i="4"/>
  <c r="L121" i="4"/>
  <c r="L83" i="4"/>
  <c r="L45" i="4"/>
  <c r="L6" i="4"/>
  <c r="G6" i="4"/>
  <c r="G45" i="4"/>
  <c r="D151" i="4"/>
  <c r="B151" i="4"/>
  <c r="N150" i="4"/>
  <c r="L150" i="4"/>
  <c r="I147" i="4"/>
  <c r="G147" i="4"/>
  <c r="D144" i="4"/>
  <c r="B144" i="4"/>
  <c r="C137" i="4" s="1"/>
  <c r="N143" i="4"/>
  <c r="L143" i="4"/>
  <c r="I139" i="4"/>
  <c r="G139" i="4"/>
  <c r="H132" i="4" s="1"/>
  <c r="N136" i="4"/>
  <c r="L136" i="4"/>
  <c r="M130" i="4" s="1"/>
  <c r="D136" i="4"/>
  <c r="B136" i="4"/>
  <c r="D128" i="4"/>
  <c r="B128" i="4"/>
  <c r="D113" i="4"/>
  <c r="B113" i="4"/>
  <c r="N112" i="4"/>
  <c r="L112" i="4"/>
  <c r="I109" i="4"/>
  <c r="G109" i="4"/>
  <c r="H102" i="4" s="1"/>
  <c r="D106" i="4"/>
  <c r="B106" i="4"/>
  <c r="N105" i="4"/>
  <c r="L105" i="4"/>
  <c r="I101" i="4"/>
  <c r="G101" i="4"/>
  <c r="H94" i="4" s="1"/>
  <c r="N98" i="4"/>
  <c r="L98" i="4"/>
  <c r="D98" i="4"/>
  <c r="B98" i="4"/>
  <c r="C91" i="4" s="1"/>
  <c r="D90" i="4"/>
  <c r="B90" i="4"/>
  <c r="C83" i="4" s="1"/>
  <c r="G83" i="4"/>
  <c r="D75" i="4"/>
  <c r="B75" i="4"/>
  <c r="C69" i="4" s="1"/>
  <c r="N74" i="4"/>
  <c r="L74" i="4"/>
  <c r="M68" i="4" s="1"/>
  <c r="I71" i="4"/>
  <c r="G71" i="4"/>
  <c r="D68" i="4"/>
  <c r="B68" i="4"/>
  <c r="N67" i="4"/>
  <c r="L67" i="4"/>
  <c r="I63" i="4"/>
  <c r="G63" i="4"/>
  <c r="N60" i="4"/>
  <c r="L60" i="4"/>
  <c r="M54" i="4" s="1"/>
  <c r="D60" i="4"/>
  <c r="B60" i="4"/>
  <c r="D52" i="4"/>
  <c r="B52" i="4"/>
  <c r="N35" i="4"/>
  <c r="L35" i="4"/>
  <c r="N28" i="4"/>
  <c r="L28" i="4"/>
  <c r="N21" i="4"/>
  <c r="L21" i="4"/>
  <c r="D26" i="9"/>
  <c r="B26" i="9"/>
  <c r="D19" i="9"/>
  <c r="B19" i="9"/>
  <c r="D12" i="9"/>
  <c r="B12" i="9"/>
  <c r="H25" i="10" l="1"/>
  <c r="H64" i="4"/>
  <c r="C107" i="4"/>
  <c r="M61" i="4"/>
  <c r="N75" i="4" s="1"/>
  <c r="M92" i="4"/>
  <c r="H140" i="4"/>
  <c r="I148" i="4" s="1"/>
  <c r="M22" i="4"/>
  <c r="C129" i="4"/>
  <c r="M137" i="4"/>
  <c r="M144" i="4"/>
  <c r="I110" i="4"/>
  <c r="C53" i="4"/>
  <c r="M99" i="4"/>
  <c r="M106" i="4"/>
  <c r="C121" i="4"/>
  <c r="D114" i="4"/>
  <c r="N113" i="4"/>
  <c r="C45" i="4"/>
  <c r="C99" i="4"/>
  <c r="C145" i="4"/>
  <c r="D152" i="4"/>
  <c r="M15" i="4"/>
  <c r="H56" i="4"/>
  <c r="I72" i="4" s="1"/>
  <c r="C61" i="4"/>
  <c r="M29" i="4"/>
  <c r="D76" i="4"/>
  <c r="N151" i="4" l="1"/>
  <c r="N36" i="4"/>
  <c r="Z31" i="3"/>
  <c r="W31" i="3"/>
  <c r="Z22" i="3"/>
  <c r="W22" i="3"/>
  <c r="Z13" i="3"/>
  <c r="W13" i="3"/>
  <c r="T22" i="3"/>
  <c r="T13" i="3"/>
  <c r="Q40" i="3"/>
  <c r="Q31" i="3"/>
  <c r="Q22" i="3"/>
  <c r="Q13" i="3"/>
  <c r="L13" i="3"/>
  <c r="I13" i="3"/>
  <c r="F13" i="3"/>
  <c r="C13" i="3"/>
  <c r="L40" i="3"/>
  <c r="L31" i="3"/>
  <c r="I40" i="3"/>
  <c r="I31" i="3"/>
  <c r="I22" i="3"/>
  <c r="F40" i="3"/>
  <c r="F31" i="3"/>
  <c r="F22" i="3"/>
  <c r="C40" i="3"/>
  <c r="C31" i="3"/>
  <c r="L22" i="3"/>
  <c r="B12" i="8"/>
  <c r="C9" i="8"/>
  <c r="I32" i="4" l="1"/>
  <c r="G32" i="4"/>
  <c r="I24" i="4"/>
  <c r="G24" i="4"/>
  <c r="H17" i="4" l="1"/>
  <c r="H25" i="4"/>
  <c r="D36" i="4"/>
  <c r="B36" i="4"/>
  <c r="D29" i="4"/>
  <c r="B29" i="4"/>
  <c r="D21" i="4"/>
  <c r="B21" i="4"/>
  <c r="D13" i="4"/>
  <c r="B13" i="4"/>
  <c r="Z40" i="3"/>
  <c r="W40" i="3"/>
  <c r="T40" i="3"/>
  <c r="T31" i="3"/>
  <c r="C22" i="3"/>
  <c r="I33" i="4" l="1"/>
  <c r="C6" i="4"/>
  <c r="C30" i="4"/>
  <c r="C22" i="4"/>
  <c r="C14" i="4"/>
  <c r="D37"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EKT</author>
  </authors>
  <commentList>
    <comment ref="A2" authorId="0" shapeId="0" xr:uid="{00000000-0006-0000-0100-000001000000}">
      <text>
        <r>
          <rPr>
            <sz val="11"/>
            <color indexed="39"/>
            <rFont val="Calibri"/>
            <family val="2"/>
            <scheme val="minor"/>
          </rPr>
          <t>a. Institutional learning outcomes: institutional learning outcomes (ILOs) typically highlight the general knowledge, skills, and dispositions all students are expected to have upon graduating from an institution of higher learning.</t>
        </r>
      </text>
    </comment>
    <comment ref="B2" authorId="0" shapeId="0" xr:uid="{00000000-0006-0000-0100-000002000000}">
      <text>
        <r>
          <rPr>
            <sz val="11"/>
            <color indexed="39"/>
            <rFont val="Calibri"/>
            <family val="2"/>
            <scheme val="minor"/>
          </rPr>
          <t>b. Program learning outcomes: program learning outcomes (PLOs) highlight the specific discipline’s knowledge, skills, and dispositions students are expected to know as program graduates. 
WASC PLO Rubics: https://wascsenior.box.com/shared/static/dbtbd1ltzlvew695ldyf.pdf</t>
        </r>
      </text>
    </comment>
    <comment ref="C2" authorId="0" shapeId="0" xr:uid="{00000000-0006-0000-0100-000003000000}">
      <text>
        <r>
          <rPr>
            <sz val="11"/>
            <color indexed="12"/>
            <rFont val="Calibri"/>
            <family val="2"/>
            <scheme val="minor"/>
          </rPr>
          <t>c. Student learning outcomes: student learning outcomes (SLOs) clearly convey the specific and measureable behaviors students will demonstrate in order to achieve the program’s outcomes.</t>
        </r>
      </text>
    </comment>
    <comment ref="D2" authorId="0" shapeId="0" xr:uid="{00000000-0006-0000-0100-000004000000}">
      <text>
        <r>
          <rPr>
            <sz val="11"/>
            <color indexed="39"/>
            <rFont val="Calibri"/>
            <family val="2"/>
            <scheme val="minor"/>
          </rPr>
          <t>d.  The course(s) where each student learning outcome is assessed: specific courses in the major can be designated as SLO assessment courses. Not all courses in a major will be designated as an SLO assessment course.</t>
        </r>
      </text>
    </comment>
    <comment ref="E2" authorId="0" shapeId="0" xr:uid="{00000000-0006-0000-0100-000005000000}">
      <text>
        <r>
          <rPr>
            <sz val="9"/>
            <color indexed="81"/>
            <rFont val="Tahoma"/>
            <family val="2"/>
          </rPr>
          <t>e. An assessment activity (also called signature assignment): a reliable and valid assignment that directly measures the stated behavior in the SLO. Examples include (but not limited to): final exam, presentation, project, performance, observations, classroom response systems, computer simulated tasks, analytical paper, case study, portfolio, critique, policy paper, comparative analysis project, qualifying or comprehensive examination, project, thesis, dissertation, and many others. Only one assessment activity is needed to assess an SLO. It is possible that one major assessment will assess between one and three SLOs.</t>
        </r>
      </text>
    </comment>
    <comment ref="F2" authorId="0" shapeId="0" xr:uid="{00000000-0006-0000-0100-000006000000}">
      <text>
        <r>
          <rPr>
            <sz val="11"/>
            <color indexed="81"/>
            <rFont val="Calibri"/>
            <family val="2"/>
            <scheme val="minor"/>
          </rPr>
          <t>f. Assessment tool: an instrument used to score or evaluate the assessment  activity. Examples include: rubrics (that produce scores based on established criteria), observational checklists, observational narratives, video or audio recording with written analysis, rating scales.</t>
        </r>
      </text>
    </comment>
    <comment ref="G2" authorId="0" shapeId="0" xr:uid="{00000000-0006-0000-0100-000007000000}">
      <text>
        <r>
          <rPr>
            <sz val="11"/>
            <color indexed="12"/>
            <rFont val="Calibri"/>
            <family val="2"/>
            <scheme val="minor"/>
          </rPr>
          <t xml:space="preserve">g. Assessment schedule: the timeline for administering the assessments and collecting the data. Examples include staggering SLO assessments over a five-year period. </t>
        </r>
      </text>
    </comment>
    <comment ref="H2" authorId="0" shapeId="0" xr:uid="{00000000-0006-0000-0100-000008000000}">
      <text>
        <r>
          <rPr>
            <sz val="11"/>
            <color indexed="81"/>
            <rFont val="Calibri"/>
            <family val="2"/>
            <scheme val="minor"/>
          </rPr>
          <t xml:space="preserve">h. How the assessment data and findings will be quantitatively or qualitatively reported: examples of ways to report assessment data include the number/percentage of those scoring at or above 4.0 on a 5.0 point scale on the assessment used to measure mastery of a specific SLO; number or percentage of students scoring at the highly proficient level; instructor observational narrative that includes analysis and findings to qualitatively show trends and patterns; mean scores of all who exhibited desired traits or behaviors on an observational checklist.  </t>
        </r>
      </text>
    </comment>
    <comment ref="I2" authorId="0" shapeId="0" xr:uid="{00000000-0006-0000-0100-000009000000}">
      <text>
        <r>
          <rPr>
            <sz val="11"/>
            <color indexed="12"/>
            <rFont val="Calibri"/>
            <family val="2"/>
            <scheme val="minor"/>
          </rPr>
          <t xml:space="preserve">i. Who will collect, analyze, and interpret student learning outcome data: possibilities include a faculty committee, college or university assessment office personnel, assessment coordinator or college administrator who assumes data collection, analysis and interpretation responsibilities. </t>
        </r>
      </text>
    </comment>
    <comment ref="J2" authorId="0" shapeId="0" xr:uid="{00000000-0006-0000-0100-00000A000000}">
      <text>
        <r>
          <rPr>
            <sz val="11"/>
            <color indexed="39"/>
            <rFont val="Calibri"/>
            <family val="2"/>
            <scheme val="minor"/>
          </rPr>
          <t xml:space="preserve">j. Program data/findings dissemination schedule: the frequency data will be disseminated to identified stakeholders. </t>
        </r>
      </text>
    </comment>
    <comment ref="K2" authorId="0" shapeId="0" xr:uid="{00000000-0006-0000-0100-00000B000000}">
      <text>
        <r>
          <rPr>
            <sz val="11"/>
            <color indexed="39"/>
            <rFont val="Calibri"/>
            <family val="2"/>
            <scheme val="minor"/>
          </rPr>
          <t>k. Anticipated strategies on how outcome data will be used to “close the loop”: how data will be used to respond to issues or areas of concern. Examples include revising
a) syllabi, b) SLOs, c) assessment assignments, d) teaching methods, e) program curriculum.</t>
        </r>
      </text>
    </comment>
    <comment ref="E3" authorId="0" shapeId="0" xr:uid="{00000000-0006-0000-0100-00000C000000}">
      <text>
        <r>
          <rPr>
            <sz val="10"/>
            <color indexed="12"/>
            <rFont val="Calibri"/>
            <family val="2"/>
            <scheme val="minor"/>
          </rPr>
          <t>Examples of assessment activities:  final exam, presentation, project, performance, observations, classroom response systems, computer simulated tasks, analytical paper, case study, portfolio, critique, policy paper, comparative analysis project, qualifying or comprehensive examination, project, thesis, dissertation, and many others.</t>
        </r>
      </text>
    </comment>
    <comment ref="F3" authorId="0" shapeId="0" xr:uid="{00000000-0006-0000-0100-00000D000000}">
      <text>
        <r>
          <rPr>
            <sz val="10"/>
            <color indexed="39"/>
            <rFont val="Calibri"/>
            <family val="2"/>
            <scheme val="minor"/>
          </rPr>
          <t>f. Examples of Assessment Tools (an instrument used to score or evaluate an assessment activity/assignment): Rubrics (that produce scores based on established criteria – can be used with most activities listed), observational checklists, etc.</t>
        </r>
      </text>
    </comment>
    <comment ref="H3" authorId="0" shapeId="0" xr:uid="{00000000-0006-0000-0100-00000E000000}">
      <text>
        <r>
          <rPr>
            <sz val="11"/>
            <color indexed="39"/>
            <rFont val="Calibri"/>
            <family val="2"/>
            <scheme val="minor"/>
          </rPr>
          <t>h. Examples of ways to report assessment data: number/percentage of those scoring at or above 4.0 on a 5.0 point scale on the assessment used to measure mastery of a specific SLO; number/percentage of students scoring at the highly proficient level; instructor observational narrative that includes analysis and findings to qualitatively show trends and patterns; mean scores of all who exhibited desired traits or behaviors on an observational checklist.</t>
        </r>
      </text>
    </comment>
  </commentList>
</comments>
</file>

<file path=xl/sharedStrings.xml><?xml version="1.0" encoding="utf-8"?>
<sst xmlns="http://schemas.openxmlformats.org/spreadsheetml/2006/main" count="1183" uniqueCount="341">
  <si>
    <t xml:space="preserve">Curriculum Map Matrix
</t>
  </si>
  <si>
    <t>Course Prefix # - Title</t>
  </si>
  <si>
    <t>SLO 1:</t>
  </si>
  <si>
    <t>(write SLO here)</t>
  </si>
  <si>
    <t>SLO 2:</t>
  </si>
  <si>
    <t xml:space="preserve">SLO 3: </t>
  </si>
  <si>
    <t>SLO 4:</t>
  </si>
  <si>
    <r>
      <t xml:space="preserve"> </t>
    </r>
    <r>
      <rPr>
        <sz val="10"/>
        <color rgb="FF808080"/>
        <rFont val="Calibri"/>
        <family val="2"/>
      </rPr>
      <t>(write SLO here)</t>
    </r>
  </si>
  <si>
    <t xml:space="preserve">SLO 5: </t>
  </si>
  <si>
    <t xml:space="preserve">SLO 6: </t>
  </si>
  <si>
    <t xml:space="preserve">SLO 7: </t>
  </si>
  <si>
    <r>
      <t>(write SLO here</t>
    </r>
    <r>
      <rPr>
        <sz val="10"/>
        <color theme="1"/>
        <rFont val="Calibri"/>
        <family val="2"/>
      </rPr>
      <t>)</t>
    </r>
  </si>
  <si>
    <t>f</t>
  </si>
  <si>
    <t>Comprehensive Assessment Plan</t>
  </si>
  <si>
    <t>a</t>
  </si>
  <si>
    <t>b</t>
  </si>
  <si>
    <t>c</t>
  </si>
  <si>
    <t>d</t>
  </si>
  <si>
    <t>e</t>
  </si>
  <si>
    <t>g</t>
  </si>
  <si>
    <t>h</t>
  </si>
  <si>
    <t>i</t>
  </si>
  <si>
    <t>j</t>
  </si>
  <si>
    <r>
      <t>k</t>
    </r>
    <r>
      <rPr>
        <sz val="8"/>
        <color theme="1"/>
        <rFont val="Tisa Offc"/>
      </rPr>
      <t> </t>
    </r>
  </si>
  <si>
    <t>ILOs</t>
  </si>
  <si>
    <t>PLOs</t>
  </si>
  <si>
    <t>SLOs</t>
  </si>
  <si>
    <t>Course where each SLO is assessed</t>
  </si>
  <si>
    <t>Assessment activity/ assignment used to measure each SLO </t>
  </si>
  <si>
    <t>Assessment tool used to measure outcome success </t>
  </si>
  <si>
    <t>Assessment schedule – how often SLOs will be assessed</t>
  </si>
  <si>
    <t>How data/ findings will be quantitatively or qualitatively reported as evidence SLO performance criteria have been met </t>
  </si>
  <si>
    <t>Designated personnel to collect, analyze, and interpret student learning outcome data</t>
  </si>
  <si>
    <t>Program data/ findings dissemination schedule</t>
  </si>
  <si>
    <t>Closing the loop strategies</t>
  </si>
  <si>
    <t>Yr</t>
  </si>
  <si>
    <t>Teaching Faculty</t>
  </si>
  <si>
    <t>Winter Intersession</t>
  </si>
  <si>
    <t>Summer Intersession</t>
  </si>
  <si>
    <t>Please add or delete rows at the end of each term as needed.</t>
  </si>
  <si>
    <t>Major:</t>
  </si>
  <si>
    <t>Option:</t>
  </si>
  <si>
    <t>Fall   Semester</t>
  </si>
  <si>
    <t>Spring   Semester</t>
  </si>
  <si>
    <t xml:space="preserve">Course Offering Plan </t>
  </si>
  <si>
    <t>Units</t>
  </si>
  <si>
    <t>Total Unit:</t>
  </si>
  <si>
    <t>Side-by-Side Comparison on Courses Offered</t>
  </si>
  <si>
    <t>in the CSU system</t>
  </si>
  <si>
    <t>neighboring institutions</t>
  </si>
  <si>
    <t>CSULA</t>
  </si>
  <si>
    <t>Enter proposed new degree here</t>
  </si>
  <si>
    <t>Enter degree and program here</t>
  </si>
  <si>
    <t>Core Courses for the Major Degree</t>
  </si>
  <si>
    <r>
      <t>(</t>
    </r>
    <r>
      <rPr>
        <b/>
        <sz val="12"/>
        <color rgb="FF0070C0"/>
        <rFont val="Calibri Light"/>
        <family val="2"/>
      </rPr>
      <t>??</t>
    </r>
    <r>
      <rPr>
        <b/>
        <sz val="12"/>
        <color rgb="FF000000"/>
        <rFont val="Calibri Light"/>
        <family val="2"/>
      </rPr>
      <t xml:space="preserve"> units)</t>
    </r>
  </si>
  <si>
    <t>Directive Elective for the Major Degree</t>
  </si>
  <si>
    <t>Required Courses for the Option</t>
  </si>
  <si>
    <t>Directive Elective for the Option</t>
  </si>
  <si>
    <r>
      <t xml:space="preserve">List at least three comparable currently offering or projecting the proposed programs in the CSU system and at least three in neighbor areas. </t>
    </r>
    <r>
      <rPr>
        <sz val="11"/>
        <color rgb="FFFF0000"/>
        <rFont val="Calibri"/>
        <family val="2"/>
        <scheme val="minor"/>
      </rPr>
      <t>Highlight those courses in the proposed program that are different from the others</t>
    </r>
    <r>
      <rPr>
        <sz val="11"/>
        <color rgb="FF000000"/>
        <rFont val="Calibri"/>
        <family val="2"/>
        <scheme val="minor"/>
      </rPr>
      <t>.</t>
    </r>
  </si>
  <si>
    <t>enter campus</t>
  </si>
  <si>
    <t xml:space="preserve"> enter campus</t>
  </si>
  <si>
    <t>Advising Roadmap - Recommended Course Sequence</t>
  </si>
  <si>
    <t>4-Year Plan</t>
  </si>
  <si>
    <t>Summer</t>
  </si>
  <si>
    <t>Fall</t>
  </si>
  <si>
    <t>Winter</t>
  </si>
  <si>
    <t>Spring</t>
  </si>
  <si>
    <t>TOTAL</t>
  </si>
  <si>
    <t>Program:</t>
  </si>
  <si>
    <t>TOTAL UNITS</t>
  </si>
  <si>
    <t>units</t>
  </si>
  <si>
    <t>Recommended Course Sequence</t>
  </si>
  <si>
    <t>SLO content may be delivered in more courses. Add additional columns as appropriate.</t>
  </si>
  <si>
    <t>Courses</t>
  </si>
  <si>
    <t>Cal State LA</t>
  </si>
  <si>
    <t>Directions:</t>
  </si>
  <si>
    <t>1) Use this map for both undergraduate and graduate courses</t>
  </si>
  <si>
    <t>2) Complete a separate map for each program;</t>
  </si>
  <si>
    <t>3) Include UD required courses;</t>
  </si>
  <si>
    <t>PLO</t>
  </si>
  <si>
    <r>
      <t>[</t>
    </r>
    <r>
      <rPr>
        <b/>
        <sz val="16"/>
        <color rgb="FFFF0000"/>
        <rFont val="Tisa Offc"/>
      </rPr>
      <t>BA</t>
    </r>
    <r>
      <rPr>
        <b/>
        <sz val="16"/>
        <color theme="1"/>
        <rFont val="Tisa Offc"/>
      </rPr>
      <t>] in [</t>
    </r>
    <r>
      <rPr>
        <b/>
        <sz val="16"/>
        <color rgb="FFFF0000"/>
        <rFont val="Tisa Offc"/>
      </rPr>
      <t>English</t>
    </r>
    <r>
      <rPr>
        <b/>
        <sz val="16"/>
        <color theme="1"/>
        <rFont val="Tisa Offc"/>
      </rPr>
      <t>]</t>
    </r>
  </si>
  <si>
    <t>WASC PLO Rubric</t>
  </si>
  <si>
    <t>https://wascsenior.box.com/shared/static/dbtbd1ltzlvew695ldyf.pdf</t>
  </si>
  <si>
    <t>Degree</t>
  </si>
  <si>
    <t>Major</t>
  </si>
  <si>
    <t xml:space="preserve">Option </t>
  </si>
  <si>
    <t>Emphasis</t>
  </si>
  <si>
    <t>Concentration</t>
  </si>
  <si>
    <t>Track</t>
  </si>
  <si>
    <t>Type Glossary Item Below</t>
  </si>
  <si>
    <t>Glossary Item Lookup</t>
  </si>
  <si>
    <t>Program</t>
  </si>
  <si>
    <t>Minimum Unit</t>
  </si>
  <si>
    <t>Maximum Unit</t>
  </si>
  <si>
    <t>Faculty Contact Hours</t>
  </si>
  <si>
    <t>Special Fee</t>
  </si>
  <si>
    <t>GE Overlay</t>
  </si>
  <si>
    <t>UD</t>
  </si>
  <si>
    <t>Upper Division</t>
  </si>
  <si>
    <t>LD</t>
  </si>
  <si>
    <t>Lower Division</t>
  </si>
  <si>
    <t>re</t>
  </si>
  <si>
    <t>wi</t>
  </si>
  <si>
    <t>cl</t>
  </si>
  <si>
    <t>sl</t>
  </si>
  <si>
    <t>Service Learning</t>
  </si>
  <si>
    <t>MOD</t>
  </si>
  <si>
    <t>Mode of Delivery</t>
  </si>
  <si>
    <t>Unit</t>
  </si>
  <si>
    <t>Directive Elective</t>
  </si>
  <si>
    <t>Elective</t>
  </si>
  <si>
    <t>Free Elective</t>
  </si>
  <si>
    <t>Required Course</t>
  </si>
  <si>
    <t>Required Unit</t>
  </si>
  <si>
    <t>Core Unit</t>
  </si>
  <si>
    <t>Faculty Handbook</t>
  </si>
  <si>
    <t>The Handbook contains overview of the University, codes,  guidelines and resources for faculty members. 
Online version : http://www.calstatela.edu/academicsenate/handbook</t>
  </si>
  <si>
    <t>Curriculum</t>
  </si>
  <si>
    <t>The subject matter that is to be learned, usually described in terms of scope and sequence.</t>
  </si>
  <si>
    <t>SLO</t>
  </si>
  <si>
    <t>ILO</t>
  </si>
  <si>
    <t>Q2S</t>
  </si>
  <si>
    <t>Quarter system to semester systerm conversion process which started in 2014. The conversion took place in Fall 2016.</t>
  </si>
  <si>
    <t>Curriculum Subcommittee</t>
  </si>
  <si>
    <t>Student Learning Outcome</t>
  </si>
  <si>
    <t>F2F</t>
  </si>
  <si>
    <t>Quarter to Semester</t>
  </si>
  <si>
    <t>Face to Face</t>
  </si>
  <si>
    <t>AY</t>
  </si>
  <si>
    <t>Academic Year</t>
  </si>
  <si>
    <t>Starts from Summer term  to Spring term of the following year.</t>
  </si>
  <si>
    <t>EPC</t>
  </si>
  <si>
    <t>Education Policy Committee</t>
  </si>
  <si>
    <t>A standing committee of the Academic Senate. Refer to the Academic Senate website for the charge and membership list. 
http://www.calstatela.edu/academicsenate/educational-policy-committee</t>
  </si>
  <si>
    <t>Degree Programs</t>
  </si>
  <si>
    <t xml:space="preserve">refer to academic degree programs </t>
  </si>
  <si>
    <t>Acadeic programs, offered by the University, that a academic degree will be awarded to the student when the program requirements are met. 
An index of bachelor and postgraduate degrees is on the eCatalog:  http://ecatalog.calstatela.edu/content.php?catoid=25&amp;navoid=2546</t>
  </si>
  <si>
    <t>GE</t>
  </si>
  <si>
    <t>General Education</t>
  </si>
  <si>
    <t xml:space="preserve">Refer to the general education courses. 
GE requirements - http://www.calstatela.edu/academicadvisement/general-education-and-university-requirements
List of GE courses - http://www.calstatela.edu/undergraduatestudies/general-education
</t>
  </si>
  <si>
    <t>EO</t>
  </si>
  <si>
    <t>Executive Order from the Chancellor's Office</t>
  </si>
  <si>
    <t>CO</t>
  </si>
  <si>
    <t>Chancellor's Office (Office of the Cal State Chancellor)</t>
  </si>
  <si>
    <t>Website: https://www2.calstate.edu/maps-and-directions-to-chancellors-office</t>
  </si>
  <si>
    <t>Academic Degree</t>
  </si>
  <si>
    <t>An index of bachelor and postgraduate degrees is on the eCatalog:  http://ecatalog.calstatela.edu/content.php?catoid=25&amp;navoid=2546</t>
  </si>
  <si>
    <t>Brief Description</t>
  </si>
  <si>
    <r>
      <t>More information</t>
    </r>
    <r>
      <rPr>
        <sz val="11"/>
        <color theme="1"/>
        <rFont val="Calibri"/>
        <family val="2"/>
        <scheme val="minor"/>
      </rPr>
      <t/>
    </r>
  </si>
  <si>
    <t>U</t>
  </si>
  <si>
    <t>civic learning</t>
  </si>
  <si>
    <t>MOU</t>
  </si>
  <si>
    <t>Memorandums of Understanding</t>
  </si>
  <si>
    <t>Program Learning Outcome</t>
  </si>
  <si>
    <t>Institution / University Learning Outcome</t>
  </si>
  <si>
    <t>ADFP</t>
  </si>
  <si>
    <t>Academic Programs &amp; Faculty Development</t>
  </si>
  <si>
    <t>The Office of ADFP, in the Chancellor's Office, coordinates and facilitates campus activities related to curriculum development, teaching and learning, faculty development, and assessment of both program and student learning outcome</t>
  </si>
  <si>
    <t>APDB</t>
  </si>
  <si>
    <t>CS#</t>
  </si>
  <si>
    <t>Staffing Formula</t>
  </si>
  <si>
    <t>Curriculum Review Timeline</t>
  </si>
  <si>
    <t>GE Rubrics</t>
  </si>
  <si>
    <t>AD</t>
  </si>
  <si>
    <t>Associate Dean</t>
  </si>
  <si>
    <t>Common Core</t>
  </si>
  <si>
    <t>Core Course</t>
  </si>
  <si>
    <t>See Common Core</t>
  </si>
  <si>
    <t>Courses required across all options to meet the degree requirement</t>
  </si>
  <si>
    <t>A list of  mandatory courses to meet the program degree requirement and the PLO.</t>
  </si>
  <si>
    <t>an option within a degree program</t>
  </si>
  <si>
    <t>Mode of Instruction Delivery</t>
  </si>
  <si>
    <r>
      <rPr>
        <b/>
        <u/>
        <sz val="11"/>
        <color rgb="FF2B7D2B"/>
        <rFont val="Calibri"/>
        <family val="2"/>
        <scheme val="minor"/>
      </rPr>
      <t>Face to Face</t>
    </r>
    <r>
      <rPr>
        <b/>
        <sz val="11"/>
        <color rgb="FF2B7D2B"/>
        <rFont val="Calibri"/>
        <family val="2"/>
        <scheme val="minor"/>
      </rPr>
      <t xml:space="preserve"> is the tranditional mode</t>
    </r>
    <r>
      <rPr>
        <sz val="11"/>
        <color rgb="FF2B7D2B"/>
        <rFont val="Calibri"/>
        <family val="2"/>
        <scheme val="minor"/>
      </rPr>
      <t xml:space="preserve">. It may consist of up to 25% online approach.
</t>
    </r>
    <r>
      <rPr>
        <b/>
        <u/>
        <sz val="11"/>
        <color rgb="FF2B7D2B"/>
        <rFont val="Calibri"/>
        <family val="2"/>
        <scheme val="minor"/>
      </rPr>
      <t>Online</t>
    </r>
    <r>
      <rPr>
        <sz val="11"/>
        <color rgb="FF2B7D2B"/>
        <rFont val="Calibri"/>
        <family val="2"/>
        <scheme val="minor"/>
      </rPr>
      <t xml:space="preserve"> is 100% online thru out the course.
</t>
    </r>
    <r>
      <rPr>
        <b/>
        <u/>
        <sz val="11"/>
        <color rgb="FF2B7D2B"/>
        <rFont val="Calibri"/>
        <family val="2"/>
        <scheme val="minor"/>
      </rPr>
      <t>Hybrid</t>
    </r>
    <r>
      <rPr>
        <sz val="11"/>
        <color rgb="FF2B7D2B"/>
        <rFont val="Calibri"/>
        <family val="2"/>
        <scheme val="minor"/>
      </rPr>
      <t xml:space="preserve"> is anywhere from 26% to 99% online with less than 25% Face to Face instruction.</t>
    </r>
  </si>
  <si>
    <t>Writing Intensive course</t>
  </si>
  <si>
    <t>Academic Planning Database</t>
  </si>
  <si>
    <t>Refer to the IE wehsite:   http://www.calstatela.edu/InstitutionalEffectiveness</t>
  </si>
  <si>
    <t>Repeatability</t>
  </si>
  <si>
    <t>Variable Units</t>
  </si>
  <si>
    <t>Formula for calculating staffing needs for the course</t>
  </si>
  <si>
    <t>AKA Course Classifications, determine the character and size of your class. Because the choice of Staffing Formula has consequences for faculty workload, be sure to consult
with the chair of your department before submitting your course proposal. 
Look up: http://www.calstatela.edu/sites/default/files/groups/Undergraduate%20Studies/Curriculum_Forms/staffing_formula_reference.pdf</t>
  </si>
  <si>
    <t>service learning</t>
  </si>
  <si>
    <t>Students will be required to complete two courses (six units) certified as diversity courses designated with (d), at least one focusing on issues of race and ethnicity and their intersectionality with other social categories that structure inequality in society designated with (re). These courses can be completed either at the lower division or upper division level from among courses satisfying GE requirements.</t>
  </si>
  <si>
    <t>race and ethnicity</t>
  </si>
  <si>
    <t>UD GE overlay courses that demostrate academic learning/disciplinary knowledge and civic participation with the students' impact on their respective physical, social and cultural environments. Students are required to complete at least one course (three units) containing a Civic Learning or Community Engagement component designated as (cl) at the upper division GE level.</t>
  </si>
  <si>
    <t>A GE overlay course. In addition to composition courses taken for GE Blocks A2 and A3, students will complete at least two writing intensive designated as (wi) courses with at least one in the major.</t>
  </si>
  <si>
    <t>Often refer to the mandatory courses required for the option</t>
  </si>
  <si>
    <t>diversity course</t>
  </si>
  <si>
    <t>cheryl</t>
  </si>
  <si>
    <t>steve</t>
  </si>
  <si>
    <t>esther</t>
  </si>
  <si>
    <t>a great lady</t>
  </si>
  <si>
    <t>ET</t>
  </si>
  <si>
    <t>every thing about articulation</t>
  </si>
  <si>
    <t>UGS</t>
  </si>
  <si>
    <t>Office Undergraduate Studies</t>
  </si>
  <si>
    <t>ADM 725 
For curriculum  forms, timeline, staffing formula, look up:
http://www.calstatela.edu/undergraduatestudies/curriculum-forms</t>
  </si>
  <si>
    <t>GE overlay course to meet the unbiversity requirement</t>
  </si>
  <si>
    <t>A given list of elective courses</t>
  </si>
  <si>
    <t xml:space="preserve">Students are required to meet the program requirement by selecting some courses from a given list of elective courses. </t>
  </si>
  <si>
    <t>GES</t>
  </si>
  <si>
    <t>CS</t>
  </si>
  <si>
    <t>General Education Subcommittee</t>
  </si>
  <si>
    <t>Reviews GE course proposal.</t>
  </si>
  <si>
    <t>GE courses that also satisfy the university requirements, such as civic learning, deveristy, writing intensive and race ethnicity</t>
  </si>
  <si>
    <t>abbr. sl</t>
  </si>
  <si>
    <t>Number of hours the teaching faculty teach (in any MOD) per unit per week.</t>
  </si>
  <si>
    <t>Academic Program</t>
  </si>
  <si>
    <t>Offered by a campus academic unit for credit, credential or not for credit.</t>
  </si>
  <si>
    <t>The freshman and sophermore students, or those who have completed less then 60 semester units and/or the 1000-2000 level GE courses.</t>
  </si>
  <si>
    <t>abbr. LD</t>
  </si>
  <si>
    <t xml:space="preserve">Memorandums of Understanding between two or more parties </t>
  </si>
  <si>
    <t>to indicate if the course can be repeated for credit</t>
  </si>
  <si>
    <t>an alternative term of "option"</t>
  </si>
  <si>
    <t xml:space="preserve">Instead, use the term "option" to align with </t>
  </si>
  <si>
    <t>Corequisite</t>
  </si>
  <si>
    <t>Course Component</t>
  </si>
  <si>
    <t xml:space="preserve">Repeatable course allows a student to take the course again for credit with a passing grade.  </t>
  </si>
  <si>
    <t>no brakes, but can't go home</t>
  </si>
  <si>
    <t>great on Acalog</t>
  </si>
  <si>
    <t>too much on brake, and got hurt</t>
  </si>
  <si>
    <t>Updated: 7/30/2018</t>
  </si>
  <si>
    <t>Abbr. CS</t>
  </si>
  <si>
    <t>an alternative term of "option";  an option within a degree program</t>
  </si>
  <si>
    <t>Please use the term " option" instead</t>
  </si>
  <si>
    <t xml:space="preserve">A designed focus area within an acedmic program </t>
  </si>
  <si>
    <t>you have reached the end of the list. To extend the list, contact ET. 7/17/2018</t>
  </si>
  <si>
    <t>Course that is required to meet the degree requirement</t>
  </si>
  <si>
    <t>38A</t>
  </si>
  <si>
    <t>Meeting time - the first and third Tuesdays of the month from 10:50 to 12:05 p.m
Please refer to the academic website for the charge, membership, and meeting details.
http://www.calstatela.edu/academicsenate/curriculum-subcommittee.</t>
  </si>
  <si>
    <t>Consult your college AD for your college timeline.
Any proposals that are not finalized and ready in 2 weeks prior to the last EPC meeting of the current calendar year, are deferred for next AY review process.</t>
  </si>
  <si>
    <t>Look up the rubrics: http://www.calstatela.edu/undergraduatestudies/general-education-rubrics.</t>
  </si>
  <si>
    <t>Hover cursor on any grids, where shows a red tip on the upper right corner, for instructions.</t>
  </si>
  <si>
    <t>signature assignment</t>
  </si>
  <si>
    <t xml:space="preserve">An assessment activity </t>
  </si>
  <si>
    <t>An assessment activity, such as final exam, an essay/report , to measure the SLO</t>
  </si>
  <si>
    <t>The junior and senior years</t>
  </si>
  <si>
    <t>Graduate Studies</t>
  </si>
  <si>
    <t>double counting units</t>
  </si>
  <si>
    <t>double counted</t>
  </si>
  <si>
    <t>refer to units that satisfy both of the requirments for the GE and for the major degree.</t>
  </si>
  <si>
    <r>
      <t>[</t>
    </r>
    <r>
      <rPr>
        <b/>
        <sz val="14"/>
        <color rgb="FFFF0000"/>
        <rFont val="Tisa Offc"/>
      </rPr>
      <t>MA</t>
    </r>
    <r>
      <rPr>
        <b/>
        <sz val="14"/>
        <color theme="1"/>
        <rFont val="Tisa Offc"/>
      </rPr>
      <t>] in [</t>
    </r>
    <r>
      <rPr>
        <b/>
        <sz val="14"/>
        <color rgb="FFFF0000"/>
        <rFont val="Tisa Offc"/>
      </rPr>
      <t>English</t>
    </r>
    <r>
      <rPr>
        <b/>
        <sz val="14"/>
        <color theme="1"/>
        <rFont val="Tisa Offc"/>
      </rPr>
      <t xml:space="preserve">] </t>
    </r>
  </si>
  <si>
    <t>Curriculum Map</t>
  </si>
  <si>
    <t>ENGL 5001</t>
  </si>
  <si>
    <t>ENGL 5101</t>
  </si>
  <si>
    <t>I</t>
  </si>
  <si>
    <r>
      <t>Place an</t>
    </r>
    <r>
      <rPr>
        <sz val="11"/>
        <color rgb="FF0033CC"/>
        <rFont val="Calibri"/>
        <family val="2"/>
        <scheme val="minor"/>
      </rPr>
      <t xml:space="preserve"> </t>
    </r>
    <r>
      <rPr>
        <b/>
        <sz val="11"/>
        <color rgb="FF0033CC"/>
        <rFont val="Calibri"/>
        <family val="2"/>
        <scheme val="minor"/>
      </rPr>
      <t>I, D</t>
    </r>
    <r>
      <rPr>
        <sz val="11"/>
        <color rgb="FF000000"/>
        <rFont val="Calibri"/>
        <family val="2"/>
        <scheme val="minor"/>
      </rPr>
      <t xml:space="preserve">, or </t>
    </r>
    <r>
      <rPr>
        <b/>
        <sz val="11"/>
        <color rgb="FF0033CC"/>
        <rFont val="Calibri"/>
        <family val="2"/>
        <scheme val="minor"/>
      </rPr>
      <t>M</t>
    </r>
    <r>
      <rPr>
        <b/>
        <sz val="11"/>
        <color rgb="FF000000"/>
        <rFont val="Calibri"/>
        <family val="2"/>
        <scheme val="minor"/>
      </rPr>
      <t xml:space="preserve"> </t>
    </r>
    <r>
      <rPr>
        <sz val="11"/>
        <color rgb="FF000000"/>
        <rFont val="Calibri"/>
        <family val="2"/>
        <scheme val="minor"/>
      </rPr>
      <t xml:space="preserve">in each cell to indicate where the program content related to each SLO is </t>
    </r>
    <r>
      <rPr>
        <b/>
        <sz val="11"/>
        <color rgb="FF000000"/>
        <rFont val="Calibri"/>
        <family val="2"/>
        <scheme val="minor"/>
      </rPr>
      <t>introduced</t>
    </r>
    <r>
      <rPr>
        <sz val="11"/>
        <color rgb="FF000000"/>
        <rFont val="Calibri"/>
        <family val="2"/>
        <scheme val="minor"/>
      </rPr>
      <t xml:space="preserve"> (</t>
    </r>
    <r>
      <rPr>
        <b/>
        <sz val="11"/>
        <color rgb="FF0033CC"/>
        <rFont val="Calibri"/>
        <family val="2"/>
        <scheme val="minor"/>
      </rPr>
      <t>I</t>
    </r>
    <r>
      <rPr>
        <sz val="11"/>
        <color rgb="FF000000"/>
        <rFont val="Calibri"/>
        <family val="2"/>
        <scheme val="minor"/>
      </rPr>
      <t xml:space="preserve">), </t>
    </r>
    <r>
      <rPr>
        <b/>
        <sz val="11"/>
        <color rgb="FF000000"/>
        <rFont val="Calibri"/>
        <family val="2"/>
        <scheme val="minor"/>
      </rPr>
      <t>developed</t>
    </r>
    <r>
      <rPr>
        <sz val="11"/>
        <color rgb="FF000000"/>
        <rFont val="Calibri"/>
        <family val="2"/>
        <scheme val="minor"/>
      </rPr>
      <t xml:space="preserve"> (</t>
    </r>
    <r>
      <rPr>
        <b/>
        <sz val="11"/>
        <color rgb="FF0033CC"/>
        <rFont val="Calibri"/>
        <family val="2"/>
        <scheme val="minor"/>
      </rPr>
      <t>D</t>
    </r>
    <r>
      <rPr>
        <sz val="11"/>
        <color rgb="FF000000"/>
        <rFont val="Calibri"/>
        <family val="2"/>
        <scheme val="minor"/>
      </rPr>
      <t>), and/or</t>
    </r>
    <r>
      <rPr>
        <b/>
        <sz val="11"/>
        <color rgb="FF000000"/>
        <rFont val="Calibri"/>
        <family val="2"/>
        <scheme val="minor"/>
      </rPr>
      <t xml:space="preserve"> mastered</t>
    </r>
    <r>
      <rPr>
        <sz val="11"/>
        <color rgb="FF000000"/>
        <rFont val="Calibri"/>
        <family val="2"/>
        <scheme val="minor"/>
      </rPr>
      <t xml:space="preserve"> (</t>
    </r>
    <r>
      <rPr>
        <b/>
        <sz val="11"/>
        <color rgb="FF0033CC"/>
        <rFont val="Calibri"/>
        <family val="2"/>
        <scheme val="minor"/>
      </rPr>
      <t>M</t>
    </r>
    <r>
      <rPr>
        <sz val="11"/>
        <color rgb="FF000000"/>
        <rFont val="Calibri"/>
        <family val="2"/>
        <scheme val="minor"/>
      </rPr>
      <t xml:space="preserve">). </t>
    </r>
  </si>
  <si>
    <t>Provide a description of program assessment, including plans for initial and ongoing assessment and evaluation.  It also provides a description of the numeric benchmarks by which a program will be deemed successful, how such benchmarks will be applied, and what corrective measures will be taken to address deficiencies.
The comprehensive assessment plan should identify:</t>
  </si>
  <si>
    <r>
      <rPr>
        <b/>
        <sz val="14"/>
        <color rgb="FFFF0000"/>
        <rFont val="Calibri"/>
        <family val="2"/>
        <scheme val="minor"/>
      </rPr>
      <t>I</t>
    </r>
    <r>
      <rPr>
        <sz val="14"/>
        <color rgb="FFFF0000"/>
        <rFont val="Calibri"/>
        <family val="2"/>
        <scheme val="minor"/>
      </rPr>
      <t xml:space="preserve"> </t>
    </r>
    <r>
      <rPr>
        <sz val="14"/>
        <color rgb="FF0033CC"/>
        <rFont val="Calibri"/>
        <family val="2"/>
        <scheme val="minor"/>
      </rPr>
      <t>= Introduced;</t>
    </r>
    <r>
      <rPr>
        <b/>
        <sz val="14"/>
        <color rgb="FFFF0000"/>
        <rFont val="Calibri"/>
        <family val="2"/>
        <scheme val="minor"/>
      </rPr>
      <t xml:space="preserve"> D</t>
    </r>
    <r>
      <rPr>
        <sz val="14"/>
        <color rgb="FFFF0000"/>
        <rFont val="Calibri"/>
        <family val="2"/>
        <scheme val="minor"/>
      </rPr>
      <t xml:space="preserve"> </t>
    </r>
    <r>
      <rPr>
        <sz val="14"/>
        <color rgb="FF0033CC"/>
        <rFont val="Calibri"/>
        <family val="2"/>
        <scheme val="minor"/>
      </rPr>
      <t>= Developed;</t>
    </r>
    <r>
      <rPr>
        <sz val="14"/>
        <color rgb="FFFF0000"/>
        <rFont val="Calibri"/>
        <family val="2"/>
        <scheme val="minor"/>
      </rPr>
      <t xml:space="preserve"> M</t>
    </r>
    <r>
      <rPr>
        <b/>
        <sz val="14"/>
        <color rgb="FFFF0000"/>
        <rFont val="Calibri"/>
        <family val="2"/>
        <scheme val="minor"/>
      </rPr>
      <t xml:space="preserve"> </t>
    </r>
    <r>
      <rPr>
        <sz val="14"/>
        <color rgb="FF0033CC"/>
        <rFont val="Calibri"/>
        <family val="2"/>
        <scheme val="minor"/>
      </rPr>
      <t>= Mastered</t>
    </r>
  </si>
  <si>
    <t>D</t>
  </si>
  <si>
    <t>4) Indicate I, D, and M for each PLO Course;</t>
  </si>
  <si>
    <r>
      <t>d.  The course(s) where each student learning outcome is assessed</t>
    </r>
    <r>
      <rPr>
        <sz val="12"/>
        <color rgb="FF000000"/>
        <rFont val="Calibri"/>
        <family val="2"/>
      </rPr>
      <t>: specific courses in the major can be designated as SLO assessment courses. Not all courses in a major will be designated as an SLO assessment course.</t>
    </r>
  </si>
  <si>
    <r>
      <t xml:space="preserve">e. An assessment activity (also called signature assignment): </t>
    </r>
    <r>
      <rPr>
        <sz val="12"/>
        <color rgb="FF000000"/>
        <rFont val="Calibri"/>
        <family val="2"/>
      </rPr>
      <t xml:space="preserve">a reliable and valid assignment that directly measures the stated behavior in the SLO. Examples include (but not limited to): final exam, presentation, project, performance, observations, classroom response systems, computer simulated tasks, analytical paper, case study, portfolio, critique, policy paper, comparative analysis project, qualifying or comprehensive examination, project, thesis, dissertation, and many others. </t>
    </r>
    <r>
      <rPr>
        <u/>
        <sz val="12"/>
        <color rgb="FF000000"/>
        <rFont val="Calibri"/>
        <family val="2"/>
      </rPr>
      <t>Only one assessment activity is needed to assess an SLO. It is possible that one major assessment will assess between one and three SLOs.</t>
    </r>
  </si>
  <si>
    <r>
      <t xml:space="preserve">e. </t>
    </r>
    <r>
      <rPr>
        <sz val="12"/>
        <color rgb="FFFF0000"/>
        <rFont val="Calibri"/>
        <family val="2"/>
        <scheme val="minor"/>
      </rPr>
      <t>Examples of assessment activities</t>
    </r>
    <r>
      <rPr>
        <sz val="12"/>
        <color theme="1"/>
        <rFont val="Calibri"/>
        <family val="2"/>
        <scheme val="minor"/>
      </rPr>
      <t>:  final exam, presentation, project, performance, observations, classroom response systems, computer simulated tasks, analytical paper, case study, portfolio, critique, policy paper, comparative analysis project, qualifying or comprehensive examination, project, thesis, dissertation, and many others.</t>
    </r>
  </si>
  <si>
    <r>
      <t>f. Assessment tool: an instrument used to score or evaluate the assessment  activity</t>
    </r>
    <r>
      <rPr>
        <sz val="12"/>
        <color rgb="FF000000"/>
        <rFont val="Calibri"/>
        <family val="2"/>
      </rPr>
      <t>. Examples include: rubrics (that produce scores based on established criteria), observational checklists, observational narratives, video or audio recording with written analysis, rating scales.</t>
    </r>
  </si>
  <si>
    <r>
      <t>f. </t>
    </r>
    <r>
      <rPr>
        <sz val="12"/>
        <color rgb="FFFF0000"/>
        <rFont val="Calibri"/>
        <family val="2"/>
        <scheme val="minor"/>
      </rPr>
      <t xml:space="preserve">Examples of Assessment Tools </t>
    </r>
    <r>
      <rPr>
        <sz val="12"/>
        <color theme="1"/>
        <rFont val="Calibri"/>
        <family val="2"/>
        <scheme val="minor"/>
      </rPr>
      <t>(an instrument used to score or evaluate an assessment activity/assignment): Rubrics (that produce scores based on established criteria – can be used with most activities listed), observational checklists, etc.</t>
    </r>
  </si>
  <si>
    <r>
      <t>g. Assessment schedule: the timeline for administering the assessments and collecting the data.</t>
    </r>
    <r>
      <rPr>
        <sz val="12"/>
        <color rgb="FF000000"/>
        <rFont val="Calibri"/>
        <family val="2"/>
      </rPr>
      <t xml:space="preserve"> Examples include staggering SLO assessments over a five-year period. </t>
    </r>
  </si>
  <si>
    <r>
      <t>h. How the assessment data and findings will be quantitatively or qualitatively reported</t>
    </r>
    <r>
      <rPr>
        <sz val="12"/>
        <color rgb="FF000000"/>
        <rFont val="Calibri"/>
        <family val="2"/>
      </rPr>
      <t xml:space="preserve">: examples of ways to report assessment data include the number/percentage of those scoring at or above 4.0 on a 5.0 point scale on the assessment used to measure mastery of a specific SLO; number or percentage of students scoring at the highly proficient level; instructor observational narrative that includes analysis and findings to qualitatively show trends and patterns; mean scores of all who exhibited desired traits or behaviors on an observational checklist.  </t>
    </r>
  </si>
  <si>
    <r>
      <t>h. </t>
    </r>
    <r>
      <rPr>
        <sz val="12"/>
        <color rgb="FFFF0000"/>
        <rFont val="Calibri"/>
        <family val="2"/>
        <scheme val="minor"/>
      </rPr>
      <t>Examples of ways to report assessment data</t>
    </r>
    <r>
      <rPr>
        <u/>
        <sz val="12"/>
        <color theme="1"/>
        <rFont val="Calibri"/>
        <family val="2"/>
        <scheme val="minor"/>
      </rPr>
      <t>:</t>
    </r>
    <r>
      <rPr>
        <sz val="12"/>
        <color theme="1"/>
        <rFont val="Calibri"/>
        <family val="2"/>
        <scheme val="minor"/>
      </rPr>
      <t xml:space="preserve"> number/percentage of those scoring at or above 4.0 on a 5.0 point scale on the assessment used to measure mastery of a specific SLO; number/percentage of students scoring at the highly proficient level; instructor observational narrative that includes analysis and findings to qualitatively show trends and patterns; mean scores of all who exhibited desired traits or behaviors on an observational checklist.</t>
    </r>
  </si>
  <si>
    <r>
      <t xml:space="preserve">i. Who will collect, analyze, and interpret student learning outcome data: </t>
    </r>
    <r>
      <rPr>
        <sz val="12"/>
        <color rgb="FF000000"/>
        <rFont val="Calibri"/>
        <family val="2"/>
      </rPr>
      <t xml:space="preserve">possibilities include a faculty committee, college or university assessment office personnel, assessment coordinator or college administrator who assumes data collection, analysis and interpretation responsibilities. </t>
    </r>
  </si>
  <si>
    <r>
      <t>j. Program data/findings dissemination schedule:</t>
    </r>
    <r>
      <rPr>
        <sz val="12"/>
        <color rgb="FF000000"/>
        <rFont val="Calibri"/>
        <family val="2"/>
      </rPr>
      <t xml:space="preserve"> the frequency data will be disseminated to identified stakeholders. </t>
    </r>
  </si>
  <si>
    <r>
      <t xml:space="preserve">k. Anticipated strategies on how outcome data will be used to “close the loop”: </t>
    </r>
    <r>
      <rPr>
        <sz val="12"/>
        <color rgb="FF000000"/>
        <rFont val="Calibri"/>
        <family val="2"/>
      </rPr>
      <t>how data will be used to respond to issues or areas of concern. Examples include revising a) syllabi, b) SLOs, c) assessment assignments, d) teaching methods, e) program curriculum.</t>
    </r>
  </si>
  <si>
    <t>http://www.calstatela.edu/apra/learning-outcomes</t>
  </si>
  <si>
    <t xml:space="preserve">WASC PLO Rubics: </t>
  </si>
  <si>
    <t>Reference:</t>
  </si>
  <si>
    <r>
      <rPr>
        <sz val="12"/>
        <color rgb="FFFF0000"/>
        <rFont val="Calibri"/>
        <family val="2"/>
      </rPr>
      <t>a. ILOs (Institutional learning outcomes)</t>
    </r>
    <r>
      <rPr>
        <sz val="12"/>
        <color rgb="FF000000"/>
        <rFont val="Calibri"/>
        <family val="2"/>
      </rPr>
      <t xml:space="preserve">: typically highlight the general knowledge, skills, and dispositions all students are expected to have upon graduating from an institution of higher learning. </t>
    </r>
  </si>
  <si>
    <r>
      <t>b. PLOs (Program learning outcomes)</t>
    </r>
    <r>
      <rPr>
        <sz val="12"/>
        <color rgb="FF000000"/>
        <rFont val="Calibri"/>
        <family val="2"/>
      </rPr>
      <t xml:space="preserve">: highlight the specific discipline’s knowledge, skills, and dispositions students are expected to know as program graduates. </t>
    </r>
    <r>
      <rPr>
        <sz val="12"/>
        <color rgb="FFFF0000"/>
        <rFont val="Calibri"/>
        <family val="2"/>
      </rPr>
      <t xml:space="preserve"> </t>
    </r>
  </si>
  <si>
    <r>
      <t>c. SLOs (Student learning outcomes)</t>
    </r>
    <r>
      <rPr>
        <sz val="12"/>
        <color rgb="FF000000"/>
        <rFont val="Calibri"/>
        <family val="2"/>
      </rPr>
      <t>: clearly convey the specific and measureable behaviors students will demonstrate in order to achieve the program’s outcomes. Clearly convey the specific and measureable knowledge, skills, and/or behaviors expected and guide the type of assessments to be used to determine if the desired the level of learning has been achieved.
Key characteristics of student learning outcomes include 1) clarity, 2) specificity, (this means they are worded with active verbs stating observable behaviors) and, 3) measurability. Every student learning outcome should be directly aligned with and related to one or more program learning outcomes. SLOs should be limited in number (eight or less) to maintain manageability. An SLO (or a combination of two SLOs) should be assessed with only one assignment (oftentimes called a signature assignment) and in only one course.</t>
    </r>
  </si>
  <si>
    <t>ADT 2-Year Plan</t>
  </si>
  <si>
    <t>Effective Fall YYYY</t>
  </si>
  <si>
    <t>Assuming completed prior to transfer:</t>
  </si>
  <si>
    <t>American Institutions</t>
  </si>
  <si>
    <t>LD GE Block A</t>
  </si>
  <si>
    <t>LD GE C1, C2</t>
  </si>
  <si>
    <t>LD GE B4</t>
  </si>
  <si>
    <t>Other Transferrnable Credits</t>
  </si>
  <si>
    <t>LD GE (B1+B2, or B1+B3, or B2+B3)</t>
  </si>
  <si>
    <t>LD GE Block D</t>
  </si>
  <si>
    <t xml:space="preserve">LD GE Block F </t>
  </si>
  <si>
    <t>GE Subjects:</t>
  </si>
  <si>
    <t>Major-Specific Criteria Subjects:</t>
  </si>
  <si>
    <t>ECON 2010 or ECON 2020</t>
  </si>
  <si>
    <t>ACCT 2100 + ACCT 2110</t>
  </si>
  <si>
    <t>Year Two</t>
  </si>
  <si>
    <t xml:space="preserve">Freshman Year </t>
  </si>
  <si>
    <t>Year Three</t>
  </si>
  <si>
    <t>Year Four</t>
  </si>
  <si>
    <t>Total Units:</t>
  </si>
  <si>
    <t>Junior Year</t>
  </si>
  <si>
    <t>Senior Year</t>
  </si>
  <si>
    <t>UD GE B</t>
  </si>
  <si>
    <t>UD GE C</t>
  </si>
  <si>
    <t>UD GE D</t>
  </si>
  <si>
    <t>GWAR (wi)</t>
  </si>
  <si>
    <t>LD Core:</t>
  </si>
  <si>
    <t>Capstone:</t>
  </si>
  <si>
    <t>GWAR (wi):</t>
  </si>
  <si>
    <t>UD Core:</t>
  </si>
  <si>
    <t>GE A1</t>
  </si>
  <si>
    <t>GE A2</t>
  </si>
  <si>
    <t>GE E, IHE (cl): BUS 1010</t>
  </si>
  <si>
    <t>GE B4: MATH 10</t>
  </si>
  <si>
    <t>GE A3</t>
  </si>
  <si>
    <t>GE AM-US Gov't</t>
  </si>
  <si>
    <t>GE B1</t>
  </si>
  <si>
    <t>Total Residence Units:</t>
  </si>
  <si>
    <t>Transfer without ADT, 2-3 Year Plan</t>
  </si>
  <si>
    <t>Other Transferrable Credits</t>
  </si>
  <si>
    <t>Final Year</t>
  </si>
  <si>
    <t>GE Block F</t>
  </si>
  <si>
    <t>GE C1</t>
  </si>
  <si>
    <t>Option 1:</t>
  </si>
  <si>
    <t>Option 2:</t>
  </si>
  <si>
    <t>Directed Elective 1</t>
  </si>
  <si>
    <t>Directed Elective 2</t>
  </si>
  <si>
    <t>LD Core: XXXX 2222</t>
  </si>
  <si>
    <t>GE AM-History</t>
  </si>
  <si>
    <t>GE B2/B3</t>
  </si>
  <si>
    <t>GE C2</t>
  </si>
  <si>
    <t>LD Core:  XXXX 2222</t>
  </si>
  <si>
    <t>GE D (d)</t>
  </si>
  <si>
    <t>UD GE D (re)</t>
  </si>
  <si>
    <t>GE F</t>
  </si>
  <si>
    <t>Directed Elective 3</t>
  </si>
  <si>
    <t>LD Core:  XXXX 2223</t>
  </si>
  <si>
    <t>Free Elective 2</t>
  </si>
  <si>
    <t>Free Elective 1</t>
  </si>
  <si>
    <t>Option 3:</t>
  </si>
  <si>
    <t>Option 4:</t>
  </si>
  <si>
    <t>Effective Fall 20XX</t>
  </si>
  <si>
    <t>Year One</t>
  </si>
  <si>
    <r>
      <t>Year Two</t>
    </r>
    <r>
      <rPr>
        <sz val="11"/>
        <color theme="1"/>
        <rFont val="Calibri"/>
        <family val="2"/>
      </rPr>
      <t xml:space="preserve">  -  </t>
    </r>
    <r>
      <rPr>
        <b/>
        <sz val="12"/>
        <color rgb="FF0033CC"/>
        <rFont val="Calibri"/>
        <family val="2"/>
      </rPr>
      <t>xx</t>
    </r>
    <r>
      <rPr>
        <sz val="11"/>
        <color theme="1"/>
        <rFont val="Calibri"/>
        <family val="2"/>
      </rPr>
      <t xml:space="preserve"> units</t>
    </r>
  </si>
  <si>
    <r>
      <t>Year</t>
    </r>
    <r>
      <rPr>
        <sz val="11"/>
        <color theme="1"/>
        <rFont val="Calibri"/>
        <family val="2"/>
      </rPr>
      <t xml:space="preserve"> </t>
    </r>
    <r>
      <rPr>
        <b/>
        <sz val="11"/>
        <color theme="1"/>
        <rFont val="Calibri"/>
        <family val="2"/>
      </rPr>
      <t>Three</t>
    </r>
    <r>
      <rPr>
        <sz val="11"/>
        <color theme="1"/>
        <rFont val="Calibri"/>
        <family val="2"/>
      </rPr>
      <t xml:space="preserve"> -  </t>
    </r>
    <r>
      <rPr>
        <b/>
        <sz val="12"/>
        <color rgb="FF0033CC"/>
        <rFont val="Calibri"/>
        <family val="2"/>
      </rPr>
      <t>xx</t>
    </r>
    <r>
      <rPr>
        <sz val="11"/>
        <color theme="1"/>
        <rFont val="Calibri"/>
        <family val="2"/>
      </rPr>
      <t xml:space="preserve"> units</t>
    </r>
  </si>
  <si>
    <t>Credential Program:</t>
  </si>
  <si>
    <r>
      <t>Year One</t>
    </r>
    <r>
      <rPr>
        <sz val="12"/>
        <color theme="1"/>
        <rFont val="Calibri"/>
        <family val="2"/>
      </rPr>
      <t xml:space="preserve"> -  </t>
    </r>
    <r>
      <rPr>
        <b/>
        <sz val="12"/>
        <color rgb="FF0033CC"/>
        <rFont val="Calibri"/>
        <family val="2"/>
      </rPr>
      <t>xx</t>
    </r>
    <r>
      <rPr>
        <sz val="12"/>
        <color theme="1"/>
        <rFont val="Calibri"/>
        <family val="2"/>
      </rPr>
      <t xml:space="preserve"> units</t>
    </r>
  </si>
  <si>
    <t>Term Total</t>
  </si>
  <si>
    <t>Certificate Program:</t>
  </si>
  <si>
    <t>Year Two  Total Units:</t>
  </si>
  <si>
    <t>Year Three Total Units:</t>
  </si>
  <si>
    <t xml:space="preserve">Year One Total Units: </t>
  </si>
  <si>
    <t>NURS 5000</t>
  </si>
  <si>
    <t>EDSP 5000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</si>
</sst>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1" x14ac:knownFonts="1">
    <font>
      <sz val="11"/>
      <color theme="1"/>
      <name val="Calibri"/>
      <family val="2"/>
      <scheme val="minor"/>
    </font>
    <font>
      <sz val="11"/>
      <color rgb="FFFF0000"/>
      <name val="Calibri"/>
      <family val="2"/>
      <scheme val="minor"/>
    </font>
    <font>
      <sz val="11"/>
      <color rgb="FF000000"/>
      <name val="Calibri"/>
      <family val="2"/>
      <scheme val="minor"/>
    </font>
    <font>
      <sz val="10"/>
      <color rgb="FF000000"/>
      <name val="Calibri"/>
      <family val="2"/>
      <scheme val="minor"/>
    </font>
    <font>
      <b/>
      <sz val="11"/>
      <color rgb="FFC00000"/>
      <name val="Calibri"/>
      <family val="2"/>
      <scheme val="minor"/>
    </font>
    <font>
      <b/>
      <sz val="14"/>
      <color theme="1"/>
      <name val="Calibri"/>
      <family val="2"/>
      <scheme val="minor"/>
    </font>
    <font>
      <sz val="11"/>
      <color theme="1"/>
      <name val="Calibri"/>
      <family val="2"/>
    </font>
    <font>
      <sz val="9"/>
      <color theme="1"/>
      <name val="Calibri"/>
      <family val="2"/>
    </font>
    <font>
      <sz val="10"/>
      <color theme="1"/>
      <name val="Calibri"/>
      <family val="2"/>
    </font>
    <font>
      <sz val="10"/>
      <color rgb="FF808080"/>
      <name val="Calibri"/>
      <family val="2"/>
    </font>
    <font>
      <b/>
      <sz val="11"/>
      <color theme="1"/>
      <name val="Calibri"/>
      <family val="2"/>
    </font>
    <font>
      <b/>
      <sz val="12"/>
      <color theme="1"/>
      <name val="Calibri"/>
      <family val="2"/>
    </font>
    <font>
      <b/>
      <sz val="14"/>
      <color rgb="FFC00000"/>
      <name val="Calibri"/>
      <family val="2"/>
      <scheme val="minor"/>
    </font>
    <font>
      <b/>
      <sz val="10"/>
      <color theme="1"/>
      <name val="Calibri"/>
      <family val="2"/>
    </font>
    <font>
      <sz val="8"/>
      <color theme="1"/>
      <name val="Tisa Offc"/>
    </font>
    <font>
      <sz val="10"/>
      <color rgb="FF0033CC"/>
      <name val="Calibri"/>
      <family val="2"/>
    </font>
    <font>
      <sz val="12"/>
      <color theme="1"/>
      <name val="Calibri"/>
      <family val="2"/>
    </font>
    <font>
      <sz val="9"/>
      <color indexed="81"/>
      <name val="Tahoma"/>
      <family val="2"/>
    </font>
    <font>
      <sz val="10"/>
      <color indexed="12"/>
      <name val="Calibri"/>
      <family val="2"/>
      <scheme val="minor"/>
    </font>
    <font>
      <sz val="10"/>
      <color indexed="39"/>
      <name val="Calibri"/>
      <family val="2"/>
      <scheme val="minor"/>
    </font>
    <font>
      <sz val="11"/>
      <color rgb="FF0033CC"/>
      <name val="Calibri"/>
      <family val="2"/>
      <scheme val="minor"/>
    </font>
    <font>
      <sz val="11"/>
      <color rgb="FF0000FF"/>
      <name val="Calibri"/>
      <family val="2"/>
    </font>
    <font>
      <b/>
      <sz val="14"/>
      <color rgb="FF0033CC"/>
      <name val="Calibri"/>
      <family val="2"/>
    </font>
    <font>
      <b/>
      <sz val="11"/>
      <color rgb="FFF2F2F2"/>
      <name val="Calibri"/>
      <family val="2"/>
    </font>
    <font>
      <b/>
      <u/>
      <sz val="11"/>
      <color rgb="FFC00000"/>
      <name val="Calibri"/>
      <family val="2"/>
      <scheme val="minor"/>
    </font>
    <font>
      <b/>
      <sz val="16"/>
      <color rgb="FFC00000"/>
      <name val="Calibri"/>
      <family val="2"/>
    </font>
    <font>
      <b/>
      <sz val="11"/>
      <color rgb="FF0033CC"/>
      <name val="Calibri"/>
      <family val="2"/>
    </font>
    <font>
      <b/>
      <sz val="12"/>
      <color rgb="FFFFFFFF"/>
      <name val="Calibri"/>
      <family val="2"/>
    </font>
    <font>
      <b/>
      <sz val="12"/>
      <color rgb="FFF2F2F2"/>
      <name val="Calibri"/>
      <family val="2"/>
    </font>
    <font>
      <b/>
      <sz val="12"/>
      <color rgb="FF0033CC"/>
      <name val="Calibri"/>
      <family val="2"/>
    </font>
    <font>
      <sz val="12"/>
      <color theme="1"/>
      <name val="Calibri"/>
      <family val="2"/>
      <scheme val="minor"/>
    </font>
    <font>
      <b/>
      <sz val="12"/>
      <color rgb="FF0000FF"/>
      <name val="Calibri Light"/>
      <family val="2"/>
    </font>
    <font>
      <b/>
      <sz val="12"/>
      <color rgb="FF000000"/>
      <name val="Calibri Light"/>
      <family val="2"/>
    </font>
    <font>
      <b/>
      <sz val="12"/>
      <color rgb="FF0070C0"/>
      <name val="Calibri Light"/>
      <family val="2"/>
    </font>
    <font>
      <b/>
      <sz val="14"/>
      <color rgb="FFC00000"/>
      <name val="Calibri"/>
      <family val="2"/>
    </font>
    <font>
      <b/>
      <sz val="11"/>
      <color rgb="FF000000"/>
      <name val="Calibri"/>
      <family val="2"/>
      <scheme val="minor"/>
    </font>
    <font>
      <b/>
      <sz val="11"/>
      <color rgb="FF0033CC"/>
      <name val="Calibri"/>
      <family val="2"/>
      <scheme val="minor"/>
    </font>
    <font>
      <sz val="12"/>
      <color rgb="FFFF0000"/>
      <name val="Calibri"/>
      <family val="2"/>
    </font>
    <font>
      <sz val="11"/>
      <color rgb="FF0033CC"/>
      <name val="Calibri Light"/>
      <family val="2"/>
    </font>
    <font>
      <b/>
      <sz val="11"/>
      <color rgb="FFFFFFFF"/>
      <name val="Calibri"/>
      <family val="2"/>
      <scheme val="minor"/>
    </font>
    <font>
      <sz val="9"/>
      <color theme="1"/>
      <name val="Calibri"/>
      <family val="2"/>
      <scheme val="minor"/>
    </font>
    <font>
      <u/>
      <sz val="11"/>
      <color theme="10"/>
      <name val="Calibri"/>
      <family val="2"/>
      <scheme val="minor"/>
    </font>
    <font>
      <b/>
      <sz val="11"/>
      <color theme="1"/>
      <name val="Tisa Offc"/>
    </font>
    <font>
      <sz val="14"/>
      <color rgb="FF222222"/>
      <name val="Source Sans Pro"/>
      <family val="2"/>
    </font>
    <font>
      <sz val="14"/>
      <color rgb="FFFF0000"/>
      <name val="Calibri"/>
      <family val="2"/>
      <scheme val="minor"/>
    </font>
    <font>
      <b/>
      <sz val="14"/>
      <color rgb="FFFF0000"/>
      <name val="Calibri"/>
      <family val="2"/>
      <scheme val="minor"/>
    </font>
    <font>
      <sz val="14"/>
      <color rgb="FF0033CC"/>
      <name val="Calibri"/>
      <family val="2"/>
      <scheme val="minor"/>
    </font>
    <font>
      <b/>
      <sz val="14"/>
      <color rgb="FF0033CC"/>
      <name val="Calibri"/>
      <family val="2"/>
      <scheme val="minor"/>
    </font>
    <font>
      <sz val="10"/>
      <color rgb="FF0033CC"/>
      <name val="Calibri"/>
      <family val="2"/>
      <scheme val="minor"/>
    </font>
    <font>
      <b/>
      <sz val="14"/>
      <color rgb="FF222222"/>
      <name val="Source Sans Pro"/>
      <family val="2"/>
    </font>
    <font>
      <b/>
      <sz val="14"/>
      <color theme="1"/>
      <name val="Tisa Offc"/>
    </font>
    <font>
      <b/>
      <sz val="14"/>
      <color rgb="FFFF0000"/>
      <name val="Tisa Offc"/>
    </font>
    <font>
      <b/>
      <sz val="14"/>
      <color rgb="FFC00000"/>
      <name val="Tisa Offc"/>
    </font>
    <font>
      <b/>
      <sz val="16"/>
      <color rgb="FFC00000"/>
      <name val="Tisa Offc"/>
    </font>
    <font>
      <b/>
      <sz val="18"/>
      <color theme="9" tint="-0.499984740745262"/>
      <name val="Copperplate Gothic Bold"/>
      <family val="2"/>
    </font>
    <font>
      <b/>
      <sz val="16"/>
      <color theme="1"/>
      <name val="Tisa Offc"/>
    </font>
    <font>
      <b/>
      <sz val="16"/>
      <color rgb="FFFF0000"/>
      <name val="Tisa Offc"/>
    </font>
    <font>
      <b/>
      <u/>
      <sz val="14"/>
      <color theme="10"/>
      <name val="Calibri"/>
      <family val="2"/>
      <scheme val="minor"/>
    </font>
    <font>
      <sz val="11"/>
      <color rgb="FFFFFFFF"/>
      <name val="Calibri"/>
      <family val="2"/>
      <scheme val="minor"/>
    </font>
    <font>
      <sz val="14"/>
      <color theme="4" tint="-0.249977111117893"/>
      <name val="Calibri"/>
      <family val="2"/>
    </font>
    <font>
      <sz val="11"/>
      <color rgb="FF006100"/>
      <name val="Calibri"/>
      <family val="2"/>
      <scheme val="minor"/>
    </font>
    <font>
      <sz val="36"/>
      <color theme="1"/>
      <name val="Franklin Gothic Heavy"/>
      <family val="2"/>
    </font>
    <font>
      <b/>
      <u/>
      <sz val="11"/>
      <color theme="1"/>
      <name val="Calibri"/>
      <family val="2"/>
      <scheme val="minor"/>
    </font>
    <font>
      <sz val="24"/>
      <color theme="1"/>
      <name val="Calibri"/>
      <family val="2"/>
      <scheme val="minor"/>
    </font>
    <font>
      <sz val="16"/>
      <color rgb="FF2B7D2B"/>
      <name val="Calibri"/>
      <family val="2"/>
      <scheme val="minor"/>
    </font>
    <font>
      <b/>
      <sz val="11"/>
      <color rgb="FF2B7D2B"/>
      <name val="Calibri"/>
      <family val="2"/>
      <scheme val="minor"/>
    </font>
    <font>
      <sz val="11"/>
      <color rgb="FF2B7D2B"/>
      <name val="Calibri"/>
      <family val="2"/>
      <scheme val="minor"/>
    </font>
    <font>
      <b/>
      <sz val="12"/>
      <color rgb="FF2B7D2B"/>
      <name val="Calibri"/>
      <family val="2"/>
      <scheme val="minor"/>
    </font>
    <font>
      <sz val="11"/>
      <color theme="1" tint="0.249977111117893"/>
      <name val="Calibri"/>
      <family val="2"/>
      <scheme val="minor"/>
    </font>
    <font>
      <b/>
      <u/>
      <sz val="11"/>
      <color rgb="FF2B7D2B"/>
      <name val="Calibri"/>
      <family val="2"/>
      <scheme val="minor"/>
    </font>
    <font>
      <b/>
      <sz val="12"/>
      <color theme="1"/>
      <name val="Calibri"/>
      <family val="2"/>
      <scheme val="minor"/>
    </font>
    <font>
      <sz val="10"/>
      <color rgb="FF2B7D2B"/>
      <name val="Arial"/>
      <family val="2"/>
    </font>
    <font>
      <b/>
      <sz val="12"/>
      <color rgb="FFFFFFFF"/>
      <name val="Calibri"/>
      <family val="2"/>
      <scheme val="minor"/>
    </font>
    <font>
      <b/>
      <sz val="20"/>
      <color theme="0"/>
      <name val="Calibri"/>
      <family val="2"/>
      <scheme val="minor"/>
    </font>
    <font>
      <sz val="11"/>
      <color rgb="FFF2B800"/>
      <name val="Calibri"/>
      <family val="2"/>
      <scheme val="minor"/>
    </font>
    <font>
      <b/>
      <sz val="12"/>
      <color rgb="FFFFFF00"/>
      <name val="Calibri"/>
      <family val="2"/>
      <scheme val="minor"/>
    </font>
    <font>
      <sz val="11"/>
      <color rgb="FFFFFF00"/>
      <name val="Calibri"/>
      <family val="2"/>
      <scheme val="minor"/>
    </font>
    <font>
      <sz val="8"/>
      <color theme="0" tint="-0.499984740745262"/>
      <name val="Calibri"/>
      <family val="2"/>
      <scheme val="minor"/>
    </font>
    <font>
      <sz val="8"/>
      <color rgb="FF92D050"/>
      <name val="Calibri"/>
      <family val="2"/>
      <scheme val="minor"/>
    </font>
    <font>
      <sz val="8"/>
      <color theme="1" tint="0.249977111117893"/>
      <name val="Calibri"/>
      <family val="2"/>
      <scheme val="minor"/>
    </font>
    <font>
      <sz val="38"/>
      <color rgb="FFFFFF00"/>
      <name val="Tisa Offc"/>
    </font>
    <font>
      <sz val="12"/>
      <color theme="1" tint="0.249977111117893"/>
      <name val="Calibri"/>
      <family val="2"/>
      <scheme val="minor"/>
    </font>
    <font>
      <sz val="11"/>
      <color theme="4" tint="-0.499984740745262"/>
      <name val="Calibri"/>
      <family val="2"/>
    </font>
    <font>
      <sz val="10.5"/>
      <color theme="4" tint="-0.499984740745262"/>
      <name val="Calibri"/>
      <family val="2"/>
    </font>
    <font>
      <b/>
      <sz val="11"/>
      <color theme="4" tint="-0.499984740745262"/>
      <name val="Calibri"/>
      <family val="2"/>
    </font>
    <font>
      <sz val="11"/>
      <color indexed="39"/>
      <name val="Calibri"/>
      <family val="2"/>
      <scheme val="minor"/>
    </font>
    <font>
      <sz val="11"/>
      <color indexed="12"/>
      <name val="Calibri"/>
      <family val="2"/>
      <scheme val="minor"/>
    </font>
    <font>
      <sz val="11"/>
      <color indexed="81"/>
      <name val="Calibri"/>
      <family val="2"/>
      <scheme val="minor"/>
    </font>
    <font>
      <sz val="11"/>
      <color theme="0" tint="-4.9989318521683403E-2"/>
      <name val="Calibri"/>
      <family val="2"/>
      <scheme val="minor"/>
    </font>
    <font>
      <sz val="14"/>
      <color theme="1"/>
      <name val="Calibri"/>
      <family val="2"/>
      <scheme val="minor"/>
    </font>
    <font>
      <b/>
      <sz val="18"/>
      <color rgb="FF0033CC"/>
      <name val="Copperplate Gothic Bold"/>
      <family val="2"/>
    </font>
    <font>
      <sz val="12"/>
      <color rgb="FF000000"/>
      <name val="Calibri"/>
      <family val="2"/>
    </font>
    <font>
      <u/>
      <sz val="12"/>
      <color rgb="FF000000"/>
      <name val="Calibri"/>
      <family val="2"/>
    </font>
    <font>
      <sz val="12"/>
      <color rgb="FFFF0000"/>
      <name val="Calibri"/>
      <family val="2"/>
      <scheme val="minor"/>
    </font>
    <font>
      <u/>
      <sz val="12"/>
      <color theme="1"/>
      <name val="Calibri"/>
      <family val="2"/>
      <scheme val="minor"/>
    </font>
    <font>
      <b/>
      <sz val="12"/>
      <color rgb="FFFF0000"/>
      <name val="Calibri"/>
      <family val="2"/>
    </font>
    <font>
      <b/>
      <sz val="12"/>
      <color rgb="FFFF0000"/>
      <name val="Calibri"/>
      <family val="2"/>
      <scheme val="minor"/>
    </font>
    <font>
      <sz val="8"/>
      <name val="Calibri"/>
      <family val="2"/>
      <scheme val="minor"/>
    </font>
    <font>
      <b/>
      <sz val="14"/>
      <color rgb="FFFF0000"/>
      <name val="Calibri"/>
      <family val="2"/>
    </font>
    <font>
      <b/>
      <sz val="11"/>
      <color rgb="FF000000"/>
      <name val="Calibri"/>
      <family val="2"/>
    </font>
    <font>
      <b/>
      <sz val="11"/>
      <color rgb="FFFF0000"/>
      <name val="Calibri"/>
      <family val="2"/>
    </font>
  </fonts>
  <fills count="25">
    <fill>
      <patternFill patternType="none"/>
    </fill>
    <fill>
      <patternFill patternType="gray125"/>
    </fill>
    <fill>
      <patternFill patternType="solid">
        <fgColor rgb="FFFBE4D5"/>
        <bgColor indexed="64"/>
      </patternFill>
    </fill>
    <fill>
      <patternFill patternType="solid">
        <fgColor rgb="FFFFFAEB"/>
        <bgColor indexed="64"/>
      </patternFill>
    </fill>
    <fill>
      <patternFill patternType="solid">
        <fgColor theme="0" tint="-4.9989318521683403E-2"/>
        <bgColor indexed="64"/>
      </patternFill>
    </fill>
    <fill>
      <patternFill patternType="solid">
        <fgColor theme="0"/>
        <bgColor indexed="64"/>
      </patternFill>
    </fill>
    <fill>
      <patternFill patternType="solid">
        <fgColor rgb="FFE7FCFF"/>
        <bgColor indexed="64"/>
      </patternFill>
    </fill>
    <fill>
      <patternFill patternType="solid">
        <fgColor rgb="FFE1FFEB"/>
        <bgColor indexed="64"/>
      </patternFill>
    </fill>
    <fill>
      <patternFill patternType="solid">
        <fgColor rgb="FFD5DCE4"/>
        <bgColor indexed="64"/>
      </patternFill>
    </fill>
    <fill>
      <patternFill patternType="solid">
        <fgColor rgb="FFE2EFD9"/>
        <bgColor indexed="64"/>
      </patternFill>
    </fill>
    <fill>
      <patternFill patternType="solid">
        <fgColor rgb="FFFFFFFF"/>
        <bgColor indexed="64"/>
      </patternFill>
    </fill>
    <fill>
      <patternFill patternType="solid">
        <fgColor rgb="FFFFF2CC"/>
        <bgColor indexed="64"/>
      </patternFill>
    </fill>
    <fill>
      <patternFill patternType="solid">
        <fgColor rgb="FFEFFFF1"/>
        <bgColor indexed="64"/>
      </patternFill>
    </fill>
    <fill>
      <patternFill patternType="solid">
        <fgColor theme="4" tint="0.79998168889431442"/>
        <bgColor indexed="64"/>
      </patternFill>
    </fill>
    <fill>
      <patternFill patternType="solid">
        <fgColor theme="4" tint="-0.499984740745262"/>
        <bgColor indexed="64"/>
      </patternFill>
    </fill>
    <fill>
      <patternFill patternType="solid">
        <fgColor rgb="FFC6EFCE"/>
      </patternFill>
    </fill>
    <fill>
      <patternFill patternType="solid">
        <fgColor rgb="FFFFFF00"/>
        <bgColor indexed="64"/>
      </patternFill>
    </fill>
    <fill>
      <patternFill patternType="solid">
        <fgColor theme="1"/>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rgb="FFFFC000"/>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rgb="FFE1FFE2"/>
        <bgColor indexed="64"/>
      </patternFill>
    </fill>
    <fill>
      <patternFill patternType="solid">
        <fgColor theme="2"/>
        <bgColor indexed="64"/>
      </patternFill>
    </fill>
  </fills>
  <borders count="121">
    <border>
      <left/>
      <right/>
      <top/>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rgb="FF00B050"/>
      </left>
      <right style="thin">
        <color rgb="FF00B050"/>
      </right>
      <top style="thin">
        <color rgb="FF00B050"/>
      </top>
      <bottom style="thin">
        <color rgb="FF00B050"/>
      </bottom>
      <diagonal/>
    </border>
    <border>
      <left style="thin">
        <color theme="0"/>
      </left>
      <right style="thin">
        <color theme="0"/>
      </right>
      <top style="thin">
        <color theme="0"/>
      </top>
      <bottom style="thin">
        <color theme="0"/>
      </bottom>
      <diagonal/>
    </border>
    <border>
      <left style="medium">
        <color indexed="64"/>
      </left>
      <right style="medium">
        <color indexed="64"/>
      </right>
      <top style="medium">
        <color indexed="64"/>
      </top>
      <bottom style="medium">
        <color indexed="64"/>
      </bottom>
      <diagonal/>
    </border>
    <border>
      <left style="medium">
        <color theme="0"/>
      </left>
      <right style="medium">
        <color theme="0"/>
      </right>
      <top style="medium">
        <color theme="0"/>
      </top>
      <bottom style="medium">
        <color indexed="64"/>
      </bottom>
      <diagonal/>
    </border>
    <border>
      <left style="thin">
        <color rgb="FF00B050"/>
      </left>
      <right style="thin">
        <color rgb="FF00B050"/>
      </right>
      <top/>
      <bottom style="thin">
        <color rgb="FF00B050"/>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theme="0"/>
      </right>
      <top style="medium">
        <color theme="0"/>
      </top>
      <bottom style="medium">
        <color indexed="64"/>
      </bottom>
      <diagonal/>
    </border>
    <border>
      <left/>
      <right style="medium">
        <color theme="0"/>
      </right>
      <top/>
      <bottom style="medium">
        <color indexed="64"/>
      </bottom>
      <diagonal/>
    </border>
    <border>
      <left/>
      <right/>
      <top style="medium">
        <color indexed="64"/>
      </top>
      <bottom style="thin">
        <color indexed="64"/>
      </bottom>
      <diagonal/>
    </border>
    <border>
      <left style="medium">
        <color theme="0"/>
      </left>
      <right style="medium">
        <color theme="0"/>
      </right>
      <top/>
      <bottom style="medium">
        <color indexed="64"/>
      </bottom>
      <diagonal/>
    </border>
    <border>
      <left style="medium">
        <color theme="0"/>
      </left>
      <right/>
      <top/>
      <bottom style="medium">
        <color indexed="64"/>
      </bottom>
      <diagonal/>
    </border>
    <border>
      <left style="medium">
        <color indexed="64"/>
      </left>
      <right style="medium">
        <color indexed="64"/>
      </right>
      <top style="medium">
        <color indexed="64"/>
      </top>
      <bottom style="medium">
        <color theme="0"/>
      </bottom>
      <diagonal/>
    </border>
    <border>
      <left style="medium">
        <color indexed="64"/>
      </left>
      <right style="medium">
        <color indexed="64"/>
      </right>
      <top style="medium">
        <color theme="0"/>
      </top>
      <bottom style="medium">
        <color theme="0"/>
      </bottom>
      <diagonal/>
    </border>
    <border>
      <left style="medium">
        <color indexed="64"/>
      </left>
      <right style="medium">
        <color indexed="64"/>
      </right>
      <top style="medium">
        <color theme="0"/>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ck">
        <color rgb="FFC00000"/>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ck">
        <color rgb="FFC00000"/>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ck">
        <color rgb="FFC00000"/>
      </right>
      <top style="thin">
        <color indexed="64"/>
      </top>
      <bottom style="medium">
        <color indexed="64"/>
      </bottom>
      <diagonal/>
    </border>
    <border>
      <left/>
      <right/>
      <top style="medium">
        <color indexed="64"/>
      </top>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ck">
        <color rgb="FFC00000"/>
      </right>
      <top style="medium">
        <color indexed="64"/>
      </top>
      <bottom style="medium">
        <color indexed="64"/>
      </bottom>
      <diagonal/>
    </border>
    <border>
      <left style="medium">
        <color theme="0"/>
      </left>
      <right/>
      <top style="medium">
        <color indexed="64"/>
      </top>
      <bottom style="medium">
        <color indexed="64"/>
      </bottom>
      <diagonal/>
    </border>
    <border>
      <left style="medium">
        <color theme="0"/>
      </left>
      <right style="thick">
        <color rgb="FFC00000"/>
      </right>
      <top style="medium">
        <color indexed="64"/>
      </top>
      <bottom style="medium">
        <color indexed="64"/>
      </bottom>
      <diagonal/>
    </border>
    <border>
      <left/>
      <right/>
      <top/>
      <bottom style="thin">
        <color indexed="64"/>
      </bottom>
      <diagonal/>
    </border>
    <border>
      <left style="thin">
        <color theme="0"/>
      </left>
      <right style="thin">
        <color theme="0"/>
      </right>
      <top style="thin">
        <color theme="0"/>
      </top>
      <bottom/>
      <diagonal/>
    </border>
    <border>
      <left/>
      <right/>
      <top style="medium">
        <color theme="0"/>
      </top>
      <bottom style="medium">
        <color theme="0"/>
      </bottom>
      <diagonal/>
    </border>
    <border>
      <left/>
      <right style="thin">
        <color theme="0"/>
      </right>
      <top/>
      <bottom style="thin">
        <color theme="0"/>
      </bottom>
      <diagonal/>
    </border>
    <border>
      <left style="thin">
        <color theme="0"/>
      </left>
      <right style="thin">
        <color theme="0"/>
      </right>
      <top/>
      <bottom style="thin">
        <color theme="0"/>
      </bottom>
      <diagonal/>
    </border>
    <border>
      <left style="thin">
        <color theme="0"/>
      </left>
      <right/>
      <top/>
      <bottom style="thin">
        <color theme="0"/>
      </bottom>
      <diagonal/>
    </border>
    <border>
      <left/>
      <right style="thin">
        <color theme="0"/>
      </right>
      <top style="thin">
        <color theme="0"/>
      </top>
      <bottom/>
      <diagonal/>
    </border>
    <border>
      <left style="thin">
        <color theme="0"/>
      </left>
      <right/>
      <top style="thin">
        <color theme="0"/>
      </top>
      <bottom/>
      <diagonal/>
    </border>
    <border>
      <left/>
      <right style="double">
        <color rgb="FF00B050"/>
      </right>
      <top style="medium">
        <color indexed="64"/>
      </top>
      <bottom/>
      <diagonal/>
    </border>
    <border>
      <left/>
      <right style="medium">
        <color indexed="64"/>
      </right>
      <top style="medium">
        <color indexed="64"/>
      </top>
      <bottom/>
      <diagonal/>
    </border>
    <border>
      <left style="medium">
        <color indexed="64"/>
      </left>
      <right style="double">
        <color rgb="FF00B050"/>
      </right>
      <top/>
      <bottom/>
      <diagonal/>
    </border>
    <border>
      <left style="medium">
        <color indexed="64"/>
      </left>
      <right style="double">
        <color rgb="FF00B050"/>
      </right>
      <top style="medium">
        <color indexed="64"/>
      </top>
      <bottom style="medium">
        <color indexed="64"/>
      </bottom>
      <diagonal/>
    </border>
    <border>
      <left/>
      <right style="double">
        <color rgb="FF00B050"/>
      </right>
      <top style="medium">
        <color indexed="64"/>
      </top>
      <bottom style="medium">
        <color indexed="64"/>
      </bottom>
      <diagonal/>
    </border>
    <border>
      <left style="medium">
        <color indexed="64"/>
      </left>
      <right/>
      <top style="medium">
        <color indexed="64"/>
      </top>
      <bottom/>
      <diagonal/>
    </border>
    <border>
      <left style="double">
        <color rgb="FF00B050"/>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double">
        <color rgb="FF00B050"/>
      </right>
      <top style="thin">
        <color auto="1"/>
      </top>
      <bottom style="medium">
        <color indexed="64"/>
      </bottom>
      <diagonal/>
    </border>
    <border>
      <left style="double">
        <color rgb="FF00B050"/>
      </left>
      <right/>
      <top style="medium">
        <color indexed="64"/>
      </top>
      <bottom/>
      <diagonal/>
    </border>
    <border>
      <left style="thin">
        <color auto="1"/>
      </left>
      <right style="medium">
        <color indexed="64"/>
      </right>
      <top style="thin">
        <color auto="1"/>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double">
        <color rgb="FF00B050"/>
      </right>
      <top style="thin">
        <color indexed="64"/>
      </top>
      <bottom style="thin">
        <color indexed="64"/>
      </bottom>
      <diagonal/>
    </border>
    <border>
      <left/>
      <right style="medium">
        <color indexed="64"/>
      </right>
      <top style="thin">
        <color indexed="64"/>
      </top>
      <bottom style="thin">
        <color indexed="64"/>
      </bottom>
      <diagonal/>
    </border>
    <border>
      <left/>
      <right style="double">
        <color rgb="FF00B050"/>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theme="0"/>
      </left>
      <right/>
      <top style="thin">
        <color theme="0"/>
      </top>
      <bottom style="thin">
        <color indexed="64"/>
      </bottom>
      <diagonal/>
    </border>
    <border>
      <left/>
      <right/>
      <top style="thin">
        <color theme="0"/>
      </top>
      <bottom style="thin">
        <color indexed="64"/>
      </bottom>
      <diagonal/>
    </border>
    <border>
      <left/>
      <right style="thin">
        <color theme="0"/>
      </right>
      <top style="thin">
        <color theme="0"/>
      </top>
      <bottom style="thin">
        <color indexed="64"/>
      </bottom>
      <diagonal/>
    </border>
    <border>
      <left style="medium">
        <color indexed="64"/>
      </left>
      <right/>
      <top style="double">
        <color indexed="64"/>
      </top>
      <bottom style="medium">
        <color indexed="64"/>
      </bottom>
      <diagonal/>
    </border>
    <border>
      <left/>
      <right style="medium">
        <color indexed="64"/>
      </right>
      <top style="medium">
        <color indexed="64"/>
      </top>
      <bottom style="double">
        <color indexed="64"/>
      </bottom>
      <diagonal/>
    </border>
    <border>
      <left style="medium">
        <color indexed="64"/>
      </left>
      <right/>
      <top style="medium">
        <color indexed="64"/>
      </top>
      <bottom style="double">
        <color indexed="64"/>
      </bottom>
      <diagonal/>
    </border>
    <border>
      <left style="thin">
        <color rgb="FF00B050"/>
      </left>
      <right style="thin">
        <color rgb="FF00B050"/>
      </right>
      <top style="thin">
        <color rgb="FF00B050"/>
      </top>
      <bottom style="medium">
        <color theme="1"/>
      </bottom>
      <diagonal/>
    </border>
    <border>
      <left style="thin">
        <color theme="0"/>
      </left>
      <right/>
      <top style="thin">
        <color theme="0"/>
      </top>
      <bottom style="medium">
        <color theme="1"/>
      </bottom>
      <diagonal/>
    </border>
    <border>
      <left style="medium">
        <color rgb="FF002060"/>
      </left>
      <right style="thin">
        <color rgb="FF00B0F0"/>
      </right>
      <top style="medium">
        <color rgb="FF002060"/>
      </top>
      <bottom style="thin">
        <color rgb="FF00B0F0"/>
      </bottom>
      <diagonal/>
    </border>
    <border>
      <left style="thin">
        <color rgb="FF00B0F0"/>
      </left>
      <right style="thin">
        <color rgb="FF00B0F0"/>
      </right>
      <top style="medium">
        <color rgb="FF002060"/>
      </top>
      <bottom style="thin">
        <color rgb="FF00B0F0"/>
      </bottom>
      <diagonal/>
    </border>
    <border>
      <left style="thin">
        <color rgb="FF00B0F0"/>
      </left>
      <right style="medium">
        <color rgb="FF002060"/>
      </right>
      <top style="medium">
        <color rgb="FF002060"/>
      </top>
      <bottom style="thin">
        <color rgb="FF00B0F0"/>
      </bottom>
      <diagonal/>
    </border>
    <border>
      <left style="medium">
        <color rgb="FF002060"/>
      </left>
      <right style="thin">
        <color rgb="FF00B0F0"/>
      </right>
      <top style="thin">
        <color rgb="FF00B0F0"/>
      </top>
      <bottom style="thin">
        <color rgb="FF00B0F0"/>
      </bottom>
      <diagonal/>
    </border>
    <border>
      <left style="thin">
        <color rgb="FF00B0F0"/>
      </left>
      <right style="thin">
        <color rgb="FF00B0F0"/>
      </right>
      <top style="thin">
        <color rgb="FF00B0F0"/>
      </top>
      <bottom style="thin">
        <color rgb="FF00B0F0"/>
      </bottom>
      <diagonal/>
    </border>
    <border>
      <left style="thin">
        <color rgb="FF00B0F0"/>
      </left>
      <right style="medium">
        <color rgb="FF002060"/>
      </right>
      <top style="thin">
        <color rgb="FF00B0F0"/>
      </top>
      <bottom style="thin">
        <color rgb="FF00B0F0"/>
      </bottom>
      <diagonal/>
    </border>
    <border>
      <left style="medium">
        <color rgb="FF002060"/>
      </left>
      <right style="thin">
        <color rgb="FF00B0F0"/>
      </right>
      <top style="thin">
        <color rgb="FF00B0F0"/>
      </top>
      <bottom style="medium">
        <color rgb="FF002060"/>
      </bottom>
      <diagonal/>
    </border>
    <border>
      <left style="thin">
        <color rgb="FF00B0F0"/>
      </left>
      <right style="thin">
        <color rgb="FF00B0F0"/>
      </right>
      <top style="thin">
        <color rgb="FF00B0F0"/>
      </top>
      <bottom style="medium">
        <color rgb="FF002060"/>
      </bottom>
      <diagonal/>
    </border>
    <border>
      <left style="thin">
        <color rgb="FF00B0F0"/>
      </left>
      <right style="medium">
        <color rgb="FF002060"/>
      </right>
      <top style="thin">
        <color rgb="FF00B0F0"/>
      </top>
      <bottom style="medium">
        <color rgb="FF00206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right/>
      <top style="thin">
        <color theme="0"/>
      </top>
      <bottom style="thin">
        <color theme="0"/>
      </bottom>
      <diagonal/>
    </border>
    <border>
      <left/>
      <right style="thick">
        <color rgb="FFC00000"/>
      </right>
      <top style="medium">
        <color indexed="64"/>
      </top>
      <bottom style="medium">
        <color indexed="64"/>
      </bottom>
      <diagonal/>
    </border>
    <border>
      <left style="thick">
        <color rgb="FFF2B800"/>
      </left>
      <right/>
      <top style="thick">
        <color rgb="FFF2B800"/>
      </top>
      <bottom style="thick">
        <color rgb="FFF2B800"/>
      </bottom>
      <diagonal/>
    </border>
    <border>
      <left/>
      <right/>
      <top style="thick">
        <color rgb="FFF2B800"/>
      </top>
      <bottom style="thick">
        <color rgb="FFF2B800"/>
      </bottom>
      <diagonal/>
    </border>
    <border>
      <left/>
      <right style="thick">
        <color rgb="FFF2B800"/>
      </right>
      <top style="thick">
        <color rgb="FFF2B800"/>
      </top>
      <bottom style="thick">
        <color rgb="FFF2B800"/>
      </bottom>
      <diagonal/>
    </border>
    <border>
      <left style="thick">
        <color rgb="FFF2B800"/>
      </left>
      <right/>
      <top style="thick">
        <color rgb="FFF2B800"/>
      </top>
      <bottom/>
      <diagonal/>
    </border>
    <border>
      <left/>
      <right/>
      <top style="thick">
        <color rgb="FFF2B800"/>
      </top>
      <bottom/>
      <diagonal/>
    </border>
    <border>
      <left/>
      <right style="thick">
        <color rgb="FFF2B800"/>
      </right>
      <top style="thick">
        <color rgb="FFF2B800"/>
      </top>
      <bottom/>
      <diagonal/>
    </border>
    <border>
      <left style="thick">
        <color rgb="FFF2B800"/>
      </left>
      <right/>
      <top/>
      <bottom/>
      <diagonal/>
    </border>
    <border>
      <left/>
      <right style="thick">
        <color rgb="FFF2B800"/>
      </right>
      <top/>
      <bottom/>
      <diagonal/>
    </border>
    <border>
      <left style="thick">
        <color rgb="FFF2B800"/>
      </left>
      <right/>
      <top/>
      <bottom style="thick">
        <color rgb="FFF2B800"/>
      </bottom>
      <diagonal/>
    </border>
    <border>
      <left/>
      <right/>
      <top/>
      <bottom style="thick">
        <color rgb="FFF2B800"/>
      </bottom>
      <diagonal/>
    </border>
    <border>
      <left/>
      <right style="thick">
        <color rgb="FFF2B800"/>
      </right>
      <top/>
      <bottom style="thick">
        <color rgb="FFF2B800"/>
      </bottom>
      <diagonal/>
    </border>
    <border>
      <left/>
      <right/>
      <top/>
      <bottom style="double">
        <color indexed="64"/>
      </bottom>
      <diagonal/>
    </border>
    <border>
      <left/>
      <right/>
      <top/>
      <bottom style="medium">
        <color rgb="FF002060"/>
      </bottom>
      <diagonal/>
    </border>
    <border>
      <left style="thin">
        <color theme="0"/>
      </left>
      <right style="thin">
        <color rgb="FF00B050"/>
      </right>
      <top style="thin">
        <color theme="0"/>
      </top>
      <bottom/>
      <diagonal/>
    </border>
    <border>
      <left style="medium">
        <color rgb="FF00B050"/>
      </left>
      <right style="thin">
        <color rgb="FF00B050"/>
      </right>
      <top style="thin">
        <color rgb="FF00B050"/>
      </top>
      <bottom style="thin">
        <color rgb="FF00B050"/>
      </bottom>
      <diagonal/>
    </border>
    <border>
      <left style="medium">
        <color rgb="FF00B050"/>
      </left>
      <right style="thin">
        <color rgb="FF00B050"/>
      </right>
      <top style="thin">
        <color rgb="FF00B050"/>
      </top>
      <bottom style="medium">
        <color theme="1"/>
      </bottom>
      <diagonal/>
    </border>
    <border>
      <left style="medium">
        <color rgb="FF00B050"/>
      </left>
      <right style="thin">
        <color rgb="FF00B050"/>
      </right>
      <top/>
      <bottom style="thin">
        <color rgb="FF00B050"/>
      </bottom>
      <diagonal/>
    </border>
    <border>
      <left style="thin">
        <color rgb="FF00B050"/>
      </left>
      <right style="medium">
        <color rgb="FF00B050"/>
      </right>
      <top style="thin">
        <color rgb="FF00B050"/>
      </top>
      <bottom/>
      <diagonal/>
    </border>
    <border>
      <left style="thin">
        <color rgb="FF00B050"/>
      </left>
      <right style="medium">
        <color rgb="FF00B050"/>
      </right>
      <top/>
      <bottom style="thin">
        <color rgb="FF00B050"/>
      </bottom>
      <diagonal/>
    </border>
    <border>
      <left style="medium">
        <color indexed="64"/>
      </left>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bottom style="double">
        <color indexed="64"/>
      </bottom>
      <diagonal/>
    </border>
    <border>
      <left/>
      <right style="medium">
        <color indexed="64"/>
      </right>
      <top/>
      <bottom style="double">
        <color indexed="64"/>
      </bottom>
      <diagonal/>
    </border>
    <border>
      <left/>
      <right/>
      <top style="double">
        <color indexed="64"/>
      </top>
      <bottom style="medium">
        <color indexed="64"/>
      </bottom>
      <diagonal/>
    </border>
    <border>
      <left style="thick">
        <color rgb="FFCC0000"/>
      </left>
      <right style="medium">
        <color indexed="64"/>
      </right>
      <top style="medium">
        <color indexed="64"/>
      </top>
      <bottom style="medium">
        <color indexed="64"/>
      </bottom>
      <diagonal/>
    </border>
    <border>
      <left/>
      <right style="thick">
        <color rgb="FFCC0000"/>
      </right>
      <top style="medium">
        <color indexed="64"/>
      </top>
      <bottom style="medium">
        <color indexed="64"/>
      </bottom>
      <diagonal/>
    </border>
    <border>
      <left style="thick">
        <color rgb="FFCC0000"/>
      </left>
      <right/>
      <top style="medium">
        <color indexed="64"/>
      </top>
      <bottom style="medium">
        <color indexed="64"/>
      </bottom>
      <diagonal/>
    </border>
    <border>
      <left style="thick">
        <color rgb="FFCC0000"/>
      </left>
      <right style="medium">
        <color indexed="64"/>
      </right>
      <top/>
      <bottom style="medium">
        <color indexed="64"/>
      </bottom>
      <diagonal/>
    </border>
    <border>
      <left/>
      <right style="thick">
        <color indexed="64"/>
      </right>
      <top style="medium">
        <color indexed="64"/>
      </top>
      <bottom style="medium">
        <color indexed="64"/>
      </bottom>
      <diagonal/>
    </border>
    <border>
      <left style="medium">
        <color indexed="64"/>
      </left>
      <right style="thick">
        <color indexed="64"/>
      </right>
      <top style="medium">
        <color indexed="64"/>
      </top>
      <bottom style="medium">
        <color indexed="64"/>
      </bottom>
      <diagonal/>
    </border>
    <border>
      <left/>
      <right style="thick">
        <color indexed="64"/>
      </right>
      <top/>
      <bottom style="double">
        <color indexed="64"/>
      </bottom>
      <diagonal/>
    </border>
    <border>
      <left style="medium">
        <color indexed="64"/>
      </left>
      <right style="thick">
        <color rgb="FFCC0000"/>
      </right>
      <top style="medium">
        <color indexed="64"/>
      </top>
      <bottom style="medium">
        <color indexed="64"/>
      </bottom>
      <diagonal/>
    </border>
    <border>
      <left style="medium">
        <color indexed="64"/>
      </left>
      <right style="thick">
        <color rgb="FFCC0000"/>
      </right>
      <top/>
      <bottom style="medium">
        <color indexed="64"/>
      </bottom>
      <diagonal/>
    </border>
    <border>
      <left style="medium">
        <color indexed="64"/>
      </left>
      <right style="thick">
        <color rgb="FFCC0000"/>
      </right>
      <top/>
      <bottom style="double">
        <color indexed="64"/>
      </bottom>
      <diagonal/>
    </border>
  </borders>
  <cellStyleXfs count="3">
    <xf numFmtId="0" fontId="0" fillId="0" borderId="0"/>
    <xf numFmtId="0" fontId="41" fillId="0" borderId="0" applyNumberFormat="0" applyFill="0" applyBorder="0" applyAlignment="0" applyProtection="0"/>
    <xf numFmtId="0" fontId="60" fillId="15" borderId="0" applyNumberFormat="0" applyBorder="0" applyAlignment="0" applyProtection="0"/>
  </cellStyleXfs>
  <cellXfs count="437">
    <xf numFmtId="0" fontId="0" fillId="0" borderId="0" xfId="0"/>
    <xf numFmtId="0" fontId="0" fillId="0" borderId="0" xfId="0" applyFont="1"/>
    <xf numFmtId="0" fontId="13" fillId="2" borderId="6" xfId="0" applyFont="1" applyFill="1" applyBorder="1" applyAlignment="1">
      <alignment horizontal="center" vertical="center" wrapText="1"/>
    </xf>
    <xf numFmtId="0" fontId="13" fillId="2" borderId="2" xfId="0" applyFont="1" applyFill="1" applyBorder="1" applyAlignment="1">
      <alignment horizontal="center" vertical="center" wrapText="1"/>
    </xf>
    <xf numFmtId="0" fontId="0" fillId="0" borderId="7" xfId="0" applyBorder="1"/>
    <xf numFmtId="0" fontId="0" fillId="0" borderId="0" xfId="0" applyAlignment="1"/>
    <xf numFmtId="0" fontId="0" fillId="0" borderId="12" xfId="0" applyBorder="1"/>
    <xf numFmtId="0" fontId="0" fillId="0" borderId="0" xfId="0" applyAlignment="1">
      <alignment wrapText="1"/>
    </xf>
    <xf numFmtId="0" fontId="23" fillId="3" borderId="18" xfId="0" applyFont="1" applyFill="1" applyBorder="1" applyAlignment="1">
      <alignment horizontal="center" vertical="center"/>
    </xf>
    <xf numFmtId="0" fontId="23" fillId="3" borderId="19" xfId="0" applyFont="1" applyFill="1" applyBorder="1" applyAlignment="1">
      <alignment horizontal="center" vertical="center"/>
    </xf>
    <xf numFmtId="0" fontId="24" fillId="0" borderId="9" xfId="0" applyFont="1" applyBorder="1" applyAlignment="1">
      <alignment horizontal="right"/>
    </xf>
    <xf numFmtId="0" fontId="11" fillId="0" borderId="17" xfId="0" applyFont="1" applyBorder="1" applyAlignment="1">
      <alignment horizontal="center" vertical="center"/>
    </xf>
    <xf numFmtId="0" fontId="27" fillId="0" borderId="18" xfId="0" applyFont="1" applyBorder="1" applyAlignment="1">
      <alignment horizontal="center" vertical="center"/>
    </xf>
    <xf numFmtId="0" fontId="27" fillId="0" borderId="19" xfId="0" applyFont="1" applyBorder="1" applyAlignment="1">
      <alignment horizontal="right" vertical="center"/>
    </xf>
    <xf numFmtId="0" fontId="11" fillId="3" borderId="17" xfId="0" applyFont="1" applyFill="1" applyBorder="1" applyAlignment="1">
      <alignment horizontal="center" vertical="center"/>
    </xf>
    <xf numFmtId="0" fontId="28" fillId="3" borderId="18" xfId="0" applyFont="1" applyFill="1" applyBorder="1" applyAlignment="1">
      <alignment horizontal="center" vertical="center"/>
    </xf>
    <xf numFmtId="0" fontId="28" fillId="3" borderId="19" xfId="0" applyFont="1" applyFill="1" applyBorder="1" applyAlignment="1">
      <alignment horizontal="center" vertical="center"/>
    </xf>
    <xf numFmtId="0" fontId="27" fillId="0" borderId="19" xfId="0" applyFont="1" applyBorder="1" applyAlignment="1">
      <alignment horizontal="center" vertical="center"/>
    </xf>
    <xf numFmtId="0" fontId="13" fillId="2" borderId="6" xfId="0" applyFont="1" applyFill="1" applyBorder="1" applyAlignment="1">
      <alignment horizontal="center" wrapText="1"/>
    </xf>
    <xf numFmtId="0" fontId="13" fillId="2" borderId="29" xfId="0" applyFont="1" applyFill="1" applyBorder="1" applyAlignment="1">
      <alignment horizontal="center" wrapText="1"/>
    </xf>
    <xf numFmtId="0" fontId="13" fillId="2" borderId="30" xfId="0" applyFont="1" applyFill="1" applyBorder="1" applyAlignment="1">
      <alignment horizontal="center" wrapText="1"/>
    </xf>
    <xf numFmtId="0" fontId="13" fillId="2" borderId="31" xfId="0" applyFont="1" applyFill="1" applyBorder="1" applyAlignment="1">
      <alignment horizontal="center" wrapText="1"/>
    </xf>
    <xf numFmtId="0" fontId="13" fillId="6" borderId="2" xfId="0" applyFont="1" applyFill="1" applyBorder="1" applyAlignment="1">
      <alignment horizontal="center" wrapText="1"/>
    </xf>
    <xf numFmtId="0" fontId="13" fillId="6" borderId="30" xfId="0" applyFont="1" applyFill="1" applyBorder="1" applyAlignment="1">
      <alignment horizontal="center" wrapText="1"/>
    </xf>
    <xf numFmtId="0" fontId="13" fillId="6" borderId="31" xfId="0" applyFont="1" applyFill="1" applyBorder="1" applyAlignment="1">
      <alignment horizontal="center" wrapText="1"/>
    </xf>
    <xf numFmtId="0" fontId="13" fillId="2" borderId="2" xfId="0" applyFont="1" applyFill="1" applyBorder="1" applyAlignment="1">
      <alignment horizontal="center" wrapText="1"/>
    </xf>
    <xf numFmtId="0" fontId="0" fillId="0" borderId="15" xfId="0" applyBorder="1"/>
    <xf numFmtId="0" fontId="0" fillId="0" borderId="35" xfId="0" applyBorder="1"/>
    <xf numFmtId="0" fontId="0" fillId="0" borderId="16" xfId="0" applyBorder="1"/>
    <xf numFmtId="0" fontId="10" fillId="4" borderId="10" xfId="0" applyFont="1" applyFill="1" applyBorder="1" applyAlignment="1">
      <alignment horizontal="right" vertical="center"/>
    </xf>
    <xf numFmtId="0" fontId="22" fillId="4" borderId="32" xfId="0" applyFont="1" applyFill="1" applyBorder="1" applyAlignment="1">
      <alignment horizontal="center" vertical="center"/>
    </xf>
    <xf numFmtId="0" fontId="10" fillId="4" borderId="33" xfId="0" applyFont="1" applyFill="1" applyBorder="1" applyAlignment="1">
      <alignment vertical="center"/>
    </xf>
    <xf numFmtId="0" fontId="12" fillId="0" borderId="38" xfId="0" applyFont="1" applyBorder="1" applyAlignment="1">
      <alignment vertical="top"/>
    </xf>
    <xf numFmtId="0" fontId="0" fillId="0" borderId="39" xfId="0" applyBorder="1"/>
    <xf numFmtId="0" fontId="0" fillId="0" borderId="40" xfId="0" applyBorder="1" applyAlignment="1"/>
    <xf numFmtId="0" fontId="0" fillId="0" borderId="41" xfId="0" applyBorder="1"/>
    <xf numFmtId="0" fontId="2" fillId="0" borderId="1" xfId="0" applyFont="1" applyBorder="1" applyAlignment="1">
      <alignment vertical="center" wrapText="1"/>
    </xf>
    <xf numFmtId="0" fontId="12" fillId="0" borderId="44" xfId="0" applyFont="1" applyBorder="1" applyAlignment="1">
      <alignment horizontal="center" vertical="center" wrapText="1"/>
    </xf>
    <xf numFmtId="0" fontId="31" fillId="2" borderId="48" xfId="0" applyFont="1" applyFill="1" applyBorder="1" applyAlignment="1">
      <alignment horizontal="center" vertical="center" wrapText="1"/>
    </xf>
    <xf numFmtId="0" fontId="31" fillId="2" borderId="49" xfId="0" applyFont="1" applyFill="1" applyBorder="1" applyAlignment="1">
      <alignment horizontal="center" vertical="center" wrapText="1"/>
    </xf>
    <xf numFmtId="0" fontId="31" fillId="2" borderId="50" xfId="0" applyFont="1" applyFill="1" applyBorder="1" applyAlignment="1">
      <alignment horizontal="center" vertical="center" wrapText="1"/>
    </xf>
    <xf numFmtId="0" fontId="31" fillId="7" borderId="48" xfId="0" applyFont="1" applyFill="1" applyBorder="1" applyAlignment="1">
      <alignment horizontal="center" vertical="center" wrapText="1"/>
    </xf>
    <xf numFmtId="0" fontId="31" fillId="7" borderId="49" xfId="0" applyFont="1" applyFill="1" applyBorder="1" applyAlignment="1">
      <alignment horizontal="center" vertical="center" wrapText="1"/>
    </xf>
    <xf numFmtId="0" fontId="31" fillId="7" borderId="52" xfId="0" applyFont="1" applyFill="1" applyBorder="1" applyAlignment="1">
      <alignment horizontal="center" vertical="center" wrapText="1"/>
    </xf>
    <xf numFmtId="0" fontId="32" fillId="8" borderId="55" xfId="0" applyFont="1" applyFill="1" applyBorder="1" applyAlignment="1">
      <alignment horizontal="center" vertical="center" wrapText="1"/>
    </xf>
    <xf numFmtId="0" fontId="32" fillId="8" borderId="56" xfId="0" applyFont="1" applyFill="1" applyBorder="1" applyAlignment="1">
      <alignment horizontal="center" vertical="center" wrapText="1"/>
    </xf>
    <xf numFmtId="0" fontId="32" fillId="8" borderId="57" xfId="0" applyFont="1" applyFill="1" applyBorder="1" applyAlignment="1">
      <alignment horizontal="center" vertical="center" wrapText="1"/>
    </xf>
    <xf numFmtId="0" fontId="32" fillId="9" borderId="55" xfId="0" applyFont="1" applyFill="1" applyBorder="1" applyAlignment="1">
      <alignment horizontal="center" vertical="center" wrapText="1"/>
    </xf>
    <xf numFmtId="0" fontId="32" fillId="9" borderId="56" xfId="0" applyFont="1" applyFill="1" applyBorder="1" applyAlignment="1">
      <alignment horizontal="center" vertical="center" wrapText="1"/>
    </xf>
    <xf numFmtId="0" fontId="32" fillId="9" borderId="57" xfId="0" applyFont="1" applyFill="1" applyBorder="1" applyAlignment="1">
      <alignment horizontal="center" vertical="center" wrapText="1"/>
    </xf>
    <xf numFmtId="0" fontId="20" fillId="0" borderId="7" xfId="0" applyFont="1" applyBorder="1" applyAlignment="1">
      <alignment horizontal="right"/>
    </xf>
    <xf numFmtId="0" fontId="16" fillId="11" borderId="20" xfId="0" applyFont="1" applyFill="1" applyBorder="1" applyAlignment="1" applyProtection="1">
      <alignment vertical="center" wrapText="1"/>
      <protection locked="0"/>
    </xf>
    <xf numFmtId="0" fontId="16" fillId="11" borderId="60" xfId="0" applyFont="1" applyFill="1" applyBorder="1" applyAlignment="1" applyProtection="1">
      <alignment horizontal="center" vertical="center" wrapText="1"/>
      <protection locked="0"/>
    </xf>
    <xf numFmtId="0" fontId="16" fillId="12" borderId="20" xfId="0" applyFont="1" applyFill="1" applyBorder="1" applyAlignment="1" applyProtection="1">
      <alignment vertical="center" wrapText="1"/>
      <protection locked="0"/>
    </xf>
    <xf numFmtId="0" fontId="16" fillId="12" borderId="60" xfId="0" applyFont="1" applyFill="1" applyBorder="1" applyAlignment="1" applyProtection="1">
      <alignment horizontal="center" vertical="center" wrapText="1"/>
      <protection locked="0"/>
    </xf>
    <xf numFmtId="0" fontId="16" fillId="11" borderId="22" xfId="0" applyFont="1" applyFill="1" applyBorder="1" applyAlignment="1" applyProtection="1">
      <alignment vertical="center" wrapText="1"/>
      <protection locked="0"/>
    </xf>
    <xf numFmtId="0" fontId="16" fillId="11" borderId="62" xfId="0" applyFont="1" applyFill="1" applyBorder="1" applyAlignment="1" applyProtection="1">
      <alignment horizontal="center" vertical="center" wrapText="1"/>
      <protection locked="0"/>
    </xf>
    <xf numFmtId="0" fontId="16" fillId="12" borderId="22" xfId="0" applyFont="1" applyFill="1" applyBorder="1" applyAlignment="1" applyProtection="1">
      <alignment vertical="center" wrapText="1"/>
      <protection locked="0"/>
    </xf>
    <xf numFmtId="0" fontId="16" fillId="12" borderId="62" xfId="0" applyFont="1" applyFill="1" applyBorder="1" applyAlignment="1" applyProtection="1">
      <alignment horizontal="center" vertical="center" wrapText="1"/>
      <protection locked="0"/>
    </xf>
    <xf numFmtId="0" fontId="16" fillId="11" borderId="24" xfId="0" applyFont="1" applyFill="1" applyBorder="1" applyAlignment="1" applyProtection="1">
      <alignment vertical="center" wrapText="1"/>
      <protection locked="0"/>
    </xf>
    <xf numFmtId="0" fontId="16" fillId="11" borderId="52" xfId="0" applyFont="1" applyFill="1" applyBorder="1" applyAlignment="1" applyProtection="1">
      <alignment horizontal="center" vertical="center" wrapText="1"/>
      <protection locked="0"/>
    </xf>
    <xf numFmtId="0" fontId="16" fillId="12" borderId="24" xfId="0" applyFont="1" applyFill="1" applyBorder="1" applyAlignment="1" applyProtection="1">
      <alignment vertical="center" wrapText="1"/>
      <protection locked="0"/>
    </xf>
    <xf numFmtId="0" fontId="16" fillId="12" borderId="52" xfId="0" applyFont="1" applyFill="1" applyBorder="1" applyAlignment="1" applyProtection="1">
      <alignment horizontal="center" vertical="center" wrapText="1"/>
      <protection locked="0"/>
    </xf>
    <xf numFmtId="0" fontId="0" fillId="10" borderId="27" xfId="0" applyFill="1" applyBorder="1" applyProtection="1"/>
    <xf numFmtId="0" fontId="0" fillId="5" borderId="13" xfId="0" applyFill="1" applyBorder="1" applyAlignment="1">
      <alignment horizontal="center"/>
    </xf>
    <xf numFmtId="0" fontId="34" fillId="10" borderId="0" xfId="0" applyFont="1" applyFill="1" applyAlignment="1" applyProtection="1">
      <alignment vertical="center"/>
    </xf>
    <xf numFmtId="0" fontId="0" fillId="10" borderId="0" xfId="0" applyFill="1" applyProtection="1"/>
    <xf numFmtId="0" fontId="29" fillId="10" borderId="0" xfId="0" applyFont="1" applyFill="1" applyBorder="1" applyAlignment="1" applyProtection="1">
      <alignment horizontal="right"/>
    </xf>
    <xf numFmtId="0" fontId="11" fillId="11" borderId="2" xfId="0" applyFont="1" applyFill="1" applyBorder="1" applyAlignment="1" applyProtection="1">
      <alignment horizontal="center" vertical="center" wrapText="1"/>
    </xf>
    <xf numFmtId="0" fontId="11" fillId="12" borderId="2" xfId="0" applyFont="1" applyFill="1" applyBorder="1" applyAlignment="1" applyProtection="1">
      <alignment horizontal="center" vertical="center" wrapText="1"/>
    </xf>
    <xf numFmtId="0" fontId="11" fillId="10" borderId="11" xfId="0" applyFont="1" applyFill="1" applyBorder="1" applyAlignment="1" applyProtection="1"/>
    <xf numFmtId="0" fontId="7" fillId="11" borderId="68" xfId="0" applyFont="1" applyFill="1" applyBorder="1" applyAlignment="1" applyProtection="1">
      <alignment horizontal="right" vertical="center" wrapText="1"/>
    </xf>
    <xf numFmtId="0" fontId="29" fillId="11" borderId="67" xfId="0" applyFont="1" applyFill="1" applyBorder="1" applyAlignment="1" applyProtection="1">
      <alignment horizontal="center" vertical="center" wrapText="1"/>
    </xf>
    <xf numFmtId="0" fontId="7" fillId="12" borderId="68" xfId="0" applyFont="1" applyFill="1" applyBorder="1" applyAlignment="1" applyProtection="1">
      <alignment horizontal="right" vertical="center" wrapText="1"/>
    </xf>
    <xf numFmtId="0" fontId="29" fillId="12" borderId="67" xfId="0" applyFont="1" applyFill="1" applyBorder="1" applyAlignment="1" applyProtection="1">
      <alignment horizontal="center" vertical="center" wrapText="1"/>
    </xf>
    <xf numFmtId="0" fontId="7" fillId="11" borderId="47" xfId="0" applyFont="1" applyFill="1" applyBorder="1" applyAlignment="1" applyProtection="1">
      <alignment horizontal="right" vertical="center" wrapText="1"/>
    </xf>
    <xf numFmtId="0" fontId="29" fillId="11" borderId="43" xfId="0" applyFont="1" applyFill="1" applyBorder="1" applyAlignment="1" applyProtection="1">
      <alignment horizontal="center" vertical="center" wrapText="1"/>
    </xf>
    <xf numFmtId="0" fontId="7" fillId="12" borderId="47" xfId="0" applyFont="1" applyFill="1" applyBorder="1" applyAlignment="1" applyProtection="1">
      <alignment horizontal="right" vertical="center" wrapText="1"/>
    </xf>
    <xf numFmtId="0" fontId="29" fillId="12" borderId="43" xfId="0" applyFont="1" applyFill="1" applyBorder="1" applyAlignment="1" applyProtection="1">
      <alignment horizontal="center" vertical="center" wrapText="1"/>
    </xf>
    <xf numFmtId="0" fontId="11" fillId="10" borderId="10" xfId="0" applyFont="1" applyFill="1" applyBorder="1" applyAlignment="1" applyProtection="1">
      <alignment vertical="center" wrapText="1"/>
    </xf>
    <xf numFmtId="0" fontId="11" fillId="10" borderId="11" xfId="0" applyFont="1" applyFill="1" applyBorder="1" applyAlignment="1" applyProtection="1">
      <alignment vertical="center" wrapText="1"/>
    </xf>
    <xf numFmtId="0" fontId="22" fillId="0" borderId="2" xfId="0" applyFont="1" applyBorder="1" applyAlignment="1" applyProtection="1">
      <alignment horizontal="center" vertical="center" wrapText="1"/>
    </xf>
    <xf numFmtId="0" fontId="0" fillId="10" borderId="34" xfId="0" applyFill="1" applyBorder="1" applyAlignment="1" applyProtection="1">
      <alignment horizontal="left"/>
      <protection locked="0"/>
    </xf>
    <xf numFmtId="0" fontId="0" fillId="10" borderId="27" xfId="0" applyFill="1" applyBorder="1" applyAlignment="1" applyProtection="1">
      <alignment horizontal="left"/>
      <protection locked="0"/>
    </xf>
    <xf numFmtId="0" fontId="12" fillId="0" borderId="35" xfId="0" applyFont="1" applyBorder="1" applyAlignment="1">
      <alignment vertical="center"/>
    </xf>
    <xf numFmtId="0" fontId="20" fillId="0" borderId="45" xfId="0" applyFont="1" applyBorder="1" applyAlignment="1">
      <alignment horizontal="center" vertical="center" wrapText="1"/>
    </xf>
    <xf numFmtId="0" fontId="38" fillId="0" borderId="2" xfId="0" applyFont="1" applyBorder="1" applyAlignment="1">
      <alignment horizontal="center" vertical="center" wrapText="1"/>
    </xf>
    <xf numFmtId="0" fontId="38" fillId="0" borderId="46" xfId="0" applyFont="1" applyBorder="1" applyAlignment="1">
      <alignment horizontal="center" vertical="center" wrapText="1"/>
    </xf>
    <xf numFmtId="0" fontId="0" fillId="0" borderId="0" xfId="0" applyFont="1" applyFill="1" applyBorder="1"/>
    <xf numFmtId="0" fontId="0" fillId="0" borderId="0" xfId="0" applyFill="1" applyBorder="1"/>
    <xf numFmtId="0" fontId="0" fillId="0" borderId="0" xfId="0" applyFill="1" applyBorder="1" applyAlignment="1">
      <alignment horizontal="center" vertical="center" wrapText="1"/>
    </xf>
    <xf numFmtId="0" fontId="40" fillId="0" borderId="0" xfId="0" applyFont="1" applyFill="1" applyBorder="1" applyAlignment="1">
      <alignment vertical="center" wrapText="1"/>
    </xf>
    <xf numFmtId="0" fontId="0" fillId="0" borderId="0" xfId="0" applyFill="1" applyBorder="1" applyAlignment="1"/>
    <xf numFmtId="0" fontId="39" fillId="0" borderId="0" xfId="0" applyFont="1" applyFill="1" applyBorder="1" applyAlignment="1">
      <alignment vertical="center" wrapText="1"/>
    </xf>
    <xf numFmtId="0" fontId="12" fillId="0" borderId="0" xfId="0" applyFont="1" applyFill="1" applyBorder="1" applyAlignment="1">
      <alignment vertical="center"/>
    </xf>
    <xf numFmtId="0" fontId="0" fillId="0" borderId="0" xfId="0"/>
    <xf numFmtId="0" fontId="52" fillId="0" borderId="7" xfId="0" applyFont="1" applyBorder="1" applyAlignment="1">
      <alignment vertical="center"/>
    </xf>
    <xf numFmtId="0" fontId="52" fillId="0" borderId="37" xfId="0" applyFont="1" applyBorder="1" applyAlignment="1">
      <alignment vertical="top"/>
    </xf>
    <xf numFmtId="0" fontId="58" fillId="0" borderId="0" xfId="0" applyFont="1" applyFill="1" applyBorder="1" applyAlignment="1">
      <alignment vertical="center"/>
    </xf>
    <xf numFmtId="0" fontId="59" fillId="0" borderId="70" xfId="0" applyFont="1" applyBorder="1" applyAlignment="1">
      <alignment horizontal="left" vertical="center"/>
    </xf>
    <xf numFmtId="0" fontId="0" fillId="5" borderId="0" xfId="0" applyFill="1"/>
    <xf numFmtId="49" fontId="66" fillId="0" borderId="0" xfId="0" applyNumberFormat="1" applyFont="1" applyAlignment="1">
      <alignment horizontal="left" vertical="top" wrapText="1"/>
    </xf>
    <xf numFmtId="0" fontId="0" fillId="17" borderId="0" xfId="0" applyFill="1" applyAlignment="1"/>
    <xf numFmtId="0" fontId="0" fillId="5" borderId="0" xfId="0" applyFill="1" applyAlignment="1"/>
    <xf numFmtId="0" fontId="0" fillId="5" borderId="0" xfId="0" applyFill="1" applyAlignment="1">
      <alignment wrapText="1"/>
    </xf>
    <xf numFmtId="0" fontId="37" fillId="5" borderId="5" xfId="0" applyFont="1" applyFill="1" applyBorder="1" applyAlignment="1">
      <alignment horizontal="left" vertical="center"/>
    </xf>
    <xf numFmtId="0" fontId="5" fillId="5" borderId="0" xfId="0" applyFont="1" applyFill="1"/>
    <xf numFmtId="0" fontId="0" fillId="5" borderId="0" xfId="0" applyFill="1" applyProtection="1"/>
    <xf numFmtId="0" fontId="0" fillId="0" borderId="0" xfId="0" applyProtection="1"/>
    <xf numFmtId="0" fontId="30" fillId="5" borderId="0" xfId="0" applyFont="1" applyFill="1" applyProtection="1"/>
    <xf numFmtId="0" fontId="30" fillId="0" borderId="0" xfId="0" applyFont="1" applyProtection="1"/>
    <xf numFmtId="0" fontId="11" fillId="10" borderId="10" xfId="0" applyFont="1" applyFill="1" applyBorder="1" applyAlignment="1" applyProtection="1"/>
    <xf numFmtId="0" fontId="30" fillId="5" borderId="0" xfId="0" applyFont="1" applyFill="1" applyAlignment="1" applyProtection="1"/>
    <xf numFmtId="0" fontId="30" fillId="0" borderId="0" xfId="0" applyFont="1" applyAlignment="1" applyProtection="1"/>
    <xf numFmtId="0" fontId="21" fillId="0" borderId="20" xfId="0" applyFont="1" applyBorder="1" applyAlignment="1" applyProtection="1">
      <alignment vertical="center"/>
      <protection locked="0"/>
    </xf>
    <xf numFmtId="0" fontId="21" fillId="0" borderId="14" xfId="0" applyFont="1" applyBorder="1" applyAlignment="1" applyProtection="1">
      <alignment vertical="center"/>
      <protection locked="0"/>
    </xf>
    <xf numFmtId="0" fontId="21" fillId="0" borderId="21" xfId="0" applyFont="1" applyBorder="1" applyAlignment="1" applyProtection="1">
      <alignment vertical="center"/>
      <protection locked="0"/>
    </xf>
    <xf numFmtId="0" fontId="21" fillId="0" borderId="22" xfId="0" applyFont="1" applyBorder="1" applyAlignment="1" applyProtection="1">
      <alignment vertical="center"/>
      <protection locked="0"/>
    </xf>
    <xf numFmtId="0" fontId="21" fillId="0" borderId="27" xfId="0" applyFont="1" applyBorder="1" applyAlignment="1" applyProtection="1">
      <alignment vertical="center"/>
      <protection locked="0"/>
    </xf>
    <xf numFmtId="0" fontId="21" fillId="0" borderId="23" xfId="0" applyFont="1" applyBorder="1" applyAlignment="1" applyProtection="1">
      <alignment vertical="center"/>
      <protection locked="0"/>
    </xf>
    <xf numFmtId="0" fontId="21" fillId="0" borderId="24" xfId="0" applyFont="1" applyBorder="1" applyAlignment="1" applyProtection="1">
      <alignment vertical="center"/>
      <protection locked="0"/>
    </xf>
    <xf numFmtId="0" fontId="21" fillId="0" borderId="28" xfId="0" applyFont="1" applyBorder="1" applyAlignment="1" applyProtection="1">
      <alignment vertical="center"/>
      <protection locked="0"/>
    </xf>
    <xf numFmtId="0" fontId="21" fillId="0" borderId="25" xfId="0" applyFont="1" applyBorder="1" applyAlignment="1" applyProtection="1">
      <alignment vertical="center"/>
      <protection locked="0"/>
    </xf>
    <xf numFmtId="0" fontId="21" fillId="3" borderId="20" xfId="0" applyFont="1" applyFill="1" applyBorder="1" applyAlignment="1" applyProtection="1">
      <alignment vertical="center"/>
      <protection locked="0"/>
    </xf>
    <xf numFmtId="0" fontId="21" fillId="3" borderId="14" xfId="0" applyFont="1" applyFill="1" applyBorder="1" applyAlignment="1" applyProtection="1">
      <alignment vertical="center"/>
      <protection locked="0"/>
    </xf>
    <xf numFmtId="0" fontId="21" fillId="3" borderId="21" xfId="0" applyFont="1" applyFill="1" applyBorder="1" applyAlignment="1" applyProtection="1">
      <alignment vertical="center"/>
      <protection locked="0"/>
    </xf>
    <xf numFmtId="0" fontId="21" fillId="3" borderId="22" xfId="0" applyFont="1" applyFill="1" applyBorder="1" applyAlignment="1" applyProtection="1">
      <alignment vertical="center"/>
      <protection locked="0"/>
    </xf>
    <xf numFmtId="0" fontId="21" fillId="3" borderId="27" xfId="0" applyFont="1" applyFill="1" applyBorder="1" applyAlignment="1" applyProtection="1">
      <alignment vertical="center"/>
      <protection locked="0"/>
    </xf>
    <xf numFmtId="0" fontId="21" fillId="3" borderId="23" xfId="0" applyFont="1" applyFill="1" applyBorder="1" applyAlignment="1" applyProtection="1">
      <alignment vertical="center"/>
      <protection locked="0"/>
    </xf>
    <xf numFmtId="0" fontId="21" fillId="3" borderId="24" xfId="0" applyFont="1" applyFill="1" applyBorder="1" applyAlignment="1" applyProtection="1">
      <alignment vertical="center"/>
      <protection locked="0"/>
    </xf>
    <xf numFmtId="0" fontId="21" fillId="3" borderId="28" xfId="0" applyFont="1" applyFill="1" applyBorder="1" applyAlignment="1" applyProtection="1">
      <alignment vertical="center"/>
      <protection locked="0"/>
    </xf>
    <xf numFmtId="0" fontId="21" fillId="3" borderId="25" xfId="0" applyFont="1" applyFill="1" applyBorder="1" applyAlignment="1" applyProtection="1">
      <alignment vertical="center"/>
      <protection locked="0"/>
    </xf>
    <xf numFmtId="0" fontId="0" fillId="5" borderId="5" xfId="0" applyFill="1" applyBorder="1"/>
    <xf numFmtId="0" fontId="25" fillId="5" borderId="5" xfId="0" applyFont="1" applyFill="1" applyBorder="1" applyAlignment="1">
      <alignment vertical="center"/>
    </xf>
    <xf numFmtId="0" fontId="0" fillId="5" borderId="0" xfId="0" applyFill="1" applyBorder="1"/>
    <xf numFmtId="0" fontId="25" fillId="5" borderId="0" xfId="0" applyFont="1" applyFill="1" applyBorder="1" applyAlignment="1">
      <alignment vertical="center"/>
    </xf>
    <xf numFmtId="0" fontId="0" fillId="5" borderId="34" xfId="0" applyFill="1" applyBorder="1" applyAlignment="1"/>
    <xf numFmtId="0" fontId="0" fillId="5" borderId="34" xfId="0" applyFont="1" applyFill="1" applyBorder="1" applyAlignment="1">
      <alignment horizontal="center"/>
    </xf>
    <xf numFmtId="0" fontId="25" fillId="5" borderId="35" xfId="0" applyFont="1" applyFill="1" applyBorder="1" applyAlignment="1">
      <alignment vertical="center"/>
    </xf>
    <xf numFmtId="0" fontId="0" fillId="5" borderId="35" xfId="0" applyFill="1" applyBorder="1"/>
    <xf numFmtId="0" fontId="16" fillId="5" borderId="35" xfId="0" applyFont="1" applyFill="1" applyBorder="1" applyAlignment="1">
      <alignment horizontal="left" vertical="center"/>
    </xf>
    <xf numFmtId="0" fontId="0" fillId="5" borderId="34" xfId="0" applyFont="1" applyFill="1" applyBorder="1" applyAlignment="1"/>
    <xf numFmtId="0" fontId="53" fillId="5" borderId="5" xfId="0" applyFont="1" applyFill="1" applyBorder="1" applyAlignment="1">
      <alignment vertical="center"/>
    </xf>
    <xf numFmtId="0" fontId="0" fillId="5" borderId="80" xfId="0" applyFill="1" applyBorder="1"/>
    <xf numFmtId="0" fontId="25" fillId="5" borderId="81" xfId="0" applyFont="1" applyFill="1" applyBorder="1" applyAlignment="1">
      <alignment vertical="center"/>
    </xf>
    <xf numFmtId="0" fontId="16" fillId="5" borderId="5" xfId="0" applyFont="1" applyFill="1" applyBorder="1" applyAlignment="1">
      <alignment horizontal="right" vertical="center"/>
    </xf>
    <xf numFmtId="0" fontId="0" fillId="5" borderId="36" xfId="0" applyFill="1" applyBorder="1" applyAlignment="1"/>
    <xf numFmtId="0" fontId="4" fillId="5" borderId="80" xfId="0" applyFont="1" applyFill="1" applyBorder="1" applyAlignment="1">
      <alignment horizontal="right"/>
    </xf>
    <xf numFmtId="0" fontId="4" fillId="5" borderId="82" xfId="0" applyFont="1" applyFill="1" applyBorder="1" applyAlignment="1">
      <alignment horizontal="right"/>
    </xf>
    <xf numFmtId="0" fontId="0" fillId="5" borderId="81" xfId="0" applyFill="1" applyBorder="1" applyAlignment="1"/>
    <xf numFmtId="0" fontId="0" fillId="5" borderId="5" xfId="0" applyFill="1" applyBorder="1" applyAlignment="1"/>
    <xf numFmtId="0" fontId="16" fillId="5" borderId="5" xfId="0" applyFont="1" applyFill="1" applyBorder="1" applyAlignment="1">
      <alignment horizontal="left" vertical="center"/>
    </xf>
    <xf numFmtId="0" fontId="4" fillId="5" borderId="5" xfId="0" applyFont="1" applyFill="1" applyBorder="1" applyAlignment="1">
      <alignment horizontal="right"/>
    </xf>
    <xf numFmtId="0" fontId="0" fillId="5" borderId="65" xfId="0" applyFill="1" applyBorder="1" applyAlignment="1">
      <alignment horizontal="center"/>
    </xf>
    <xf numFmtId="0" fontId="0" fillId="5" borderId="64" xfId="0" applyFill="1" applyBorder="1" applyAlignment="1"/>
    <xf numFmtId="0" fontId="0" fillId="5" borderId="65" xfId="0" applyFill="1" applyBorder="1" applyAlignment="1"/>
    <xf numFmtId="0" fontId="22" fillId="4" borderId="11" xfId="0" applyFont="1" applyFill="1" applyBorder="1" applyAlignment="1">
      <alignment horizontal="center" vertical="center"/>
    </xf>
    <xf numFmtId="0" fontId="10" fillId="4" borderId="83" xfId="0" applyFont="1" applyFill="1" applyBorder="1" applyAlignment="1">
      <alignment vertical="center"/>
    </xf>
    <xf numFmtId="0" fontId="66" fillId="18" borderId="0" xfId="0" applyFont="1" applyFill="1" applyAlignment="1">
      <alignment horizontal="left" vertical="top"/>
    </xf>
    <xf numFmtId="0" fontId="66" fillId="0" borderId="0" xfId="0" applyFont="1" applyAlignment="1">
      <alignment horizontal="left" vertical="top"/>
    </xf>
    <xf numFmtId="0" fontId="75" fillId="17" borderId="0" xfId="0" applyFont="1" applyFill="1" applyAlignment="1">
      <alignment horizontal="left" vertical="top"/>
    </xf>
    <xf numFmtId="0" fontId="76" fillId="17" borderId="0" xfId="0" applyFont="1" applyFill="1" applyAlignment="1">
      <alignment horizontal="left" vertical="top" wrapText="1"/>
    </xf>
    <xf numFmtId="0" fontId="76" fillId="17" borderId="0" xfId="0" applyFont="1" applyFill="1" applyAlignment="1">
      <alignment horizontal="left" vertical="top"/>
    </xf>
    <xf numFmtId="0" fontId="78" fillId="17" borderId="0" xfId="0" applyFont="1" applyFill="1" applyAlignment="1">
      <alignment horizontal="left" vertical="top"/>
    </xf>
    <xf numFmtId="0" fontId="67" fillId="17" borderId="0" xfId="0" applyFont="1" applyFill="1" applyAlignment="1">
      <alignment horizontal="left" vertical="top" wrapText="1"/>
    </xf>
    <xf numFmtId="0" fontId="66" fillId="17" borderId="0" xfId="0" applyFont="1" applyFill="1" applyAlignment="1">
      <alignment horizontal="left" vertical="top" wrapText="1"/>
    </xf>
    <xf numFmtId="0" fontId="66" fillId="17" borderId="0" xfId="0" applyFont="1" applyFill="1" applyAlignment="1">
      <alignment horizontal="left" vertical="top"/>
    </xf>
    <xf numFmtId="0" fontId="67" fillId="0" borderId="0" xfId="0" applyFont="1" applyAlignment="1">
      <alignment horizontal="left" vertical="top" wrapText="1"/>
    </xf>
    <xf numFmtId="0" fontId="66" fillId="0" borderId="0" xfId="0" applyFont="1" applyAlignment="1">
      <alignment horizontal="left" vertical="top" wrapText="1"/>
    </xf>
    <xf numFmtId="0" fontId="0" fillId="17" borderId="0" xfId="0" applyFill="1" applyAlignment="1">
      <alignment vertical="top"/>
    </xf>
    <xf numFmtId="0" fontId="61" fillId="17" borderId="0" xfId="0" applyFont="1" applyFill="1" applyAlignment="1">
      <alignment vertical="top"/>
    </xf>
    <xf numFmtId="0" fontId="74" fillId="17" borderId="0" xfId="0" applyFont="1" applyFill="1" applyAlignment="1">
      <alignment horizontal="right" vertical="top"/>
    </xf>
    <xf numFmtId="0" fontId="0" fillId="20" borderId="0" xfId="0" applyFill="1" applyAlignment="1">
      <alignment vertical="top"/>
    </xf>
    <xf numFmtId="0" fontId="62" fillId="17" borderId="0" xfId="0" applyFont="1" applyFill="1" applyAlignment="1">
      <alignment vertical="top"/>
    </xf>
    <xf numFmtId="0" fontId="77" fillId="17" borderId="0" xfId="0" applyFont="1" applyFill="1" applyAlignment="1">
      <alignment horizontal="left" vertical="top"/>
    </xf>
    <xf numFmtId="0" fontId="79" fillId="17" borderId="0" xfId="0" applyFont="1" applyFill="1" applyAlignment="1">
      <alignment vertical="top"/>
    </xf>
    <xf numFmtId="0" fontId="80" fillId="17" borderId="0" xfId="0" applyFont="1" applyFill="1" applyAlignment="1"/>
    <xf numFmtId="0" fontId="80" fillId="17" borderId="0" xfId="0" applyFont="1" applyFill="1" applyAlignment="1">
      <alignment horizontal="center"/>
    </xf>
    <xf numFmtId="0" fontId="0" fillId="17" borderId="0" xfId="0" applyFill="1" applyAlignment="1">
      <alignment vertical="center"/>
    </xf>
    <xf numFmtId="0" fontId="3" fillId="0" borderId="55" xfId="0" applyFont="1" applyBorder="1" applyAlignment="1">
      <alignment horizontal="left" vertical="center" wrapText="1"/>
    </xf>
    <xf numFmtId="0" fontId="3" fillId="0" borderId="56" xfId="0" applyFont="1" applyBorder="1" applyAlignment="1">
      <alignment horizontal="left" vertical="center" wrapText="1"/>
    </xf>
    <xf numFmtId="0" fontId="3" fillId="0" borderId="57" xfId="0" applyFont="1" applyBorder="1" applyAlignment="1">
      <alignment horizontal="left" vertical="center" wrapText="1"/>
    </xf>
    <xf numFmtId="0" fontId="81" fillId="5" borderId="63" xfId="0" applyFont="1" applyFill="1" applyBorder="1" applyAlignment="1" applyProtection="1">
      <alignment horizontal="left"/>
      <protection locked="0"/>
    </xf>
    <xf numFmtId="0" fontId="30" fillId="5" borderId="63" xfId="0" applyFont="1" applyFill="1" applyBorder="1" applyAlignment="1" applyProtection="1">
      <protection locked="0"/>
    </xf>
    <xf numFmtId="0" fontId="81" fillId="5" borderId="34" xfId="0" applyFont="1" applyFill="1" applyBorder="1" applyAlignment="1" applyProtection="1">
      <alignment horizontal="left"/>
      <protection locked="0"/>
    </xf>
    <xf numFmtId="0" fontId="68" fillId="5" borderId="34" xfId="0" applyFont="1" applyFill="1" applyBorder="1" applyAlignment="1" applyProtection="1">
      <alignment horizontal="left"/>
      <protection locked="0"/>
    </xf>
    <xf numFmtId="0" fontId="82" fillId="3" borderId="1" xfId="0" applyFont="1" applyFill="1" applyBorder="1" applyAlignment="1">
      <alignment horizontal="center" vertical="center" wrapText="1"/>
    </xf>
    <xf numFmtId="0" fontId="83" fillId="3" borderId="1" xfId="0" applyFont="1" applyFill="1" applyBorder="1" applyAlignment="1">
      <alignment horizontal="center" vertical="center" wrapText="1"/>
    </xf>
    <xf numFmtId="0" fontId="84" fillId="3" borderId="3" xfId="0" applyFont="1" applyFill="1" applyBorder="1" applyAlignment="1">
      <alignment horizontal="center" vertical="center" wrapText="1"/>
    </xf>
    <xf numFmtId="0" fontId="84" fillId="3" borderId="1" xfId="0" applyFont="1" applyFill="1" applyBorder="1" applyAlignment="1">
      <alignment horizontal="center" vertical="center" wrapText="1"/>
    </xf>
    <xf numFmtId="0" fontId="41" fillId="5" borderId="0" xfId="1" applyFill="1" applyProtection="1"/>
    <xf numFmtId="0" fontId="5" fillId="10" borderId="0" xfId="0" applyFont="1" applyFill="1" applyAlignment="1" applyProtection="1">
      <alignment horizontal="right" vertical="center"/>
    </xf>
    <xf numFmtId="0" fontId="44" fillId="16" borderId="0" xfId="0" applyFont="1" applyFill="1" applyBorder="1" applyAlignment="1" applyProtection="1">
      <alignment horizontal="left" indent="3"/>
    </xf>
    <xf numFmtId="0" fontId="0" fillId="16" borderId="0" xfId="0" applyFill="1" applyProtection="1"/>
    <xf numFmtId="0" fontId="0" fillId="13" borderId="75" xfId="0" applyFill="1" applyBorder="1" applyAlignment="1" applyProtection="1">
      <alignment horizontal="center" vertical="center" wrapText="1"/>
      <protection locked="0"/>
    </xf>
    <xf numFmtId="0" fontId="0" fillId="13" borderId="76" xfId="0" applyFill="1" applyBorder="1" applyAlignment="1" applyProtection="1">
      <alignment horizontal="center" vertical="center" wrapText="1"/>
      <protection locked="0"/>
    </xf>
    <xf numFmtId="0" fontId="47" fillId="0" borderId="75" xfId="0" applyFont="1" applyBorder="1" applyAlignment="1" applyProtection="1">
      <alignment horizontal="center" vertical="center" wrapText="1"/>
      <protection locked="0"/>
    </xf>
    <xf numFmtId="0" fontId="47" fillId="0" borderId="76" xfId="0" applyFont="1" applyBorder="1" applyAlignment="1" applyProtection="1">
      <alignment horizontal="center" vertical="center" wrapText="1"/>
      <protection locked="0"/>
    </xf>
    <xf numFmtId="0" fontId="47" fillId="0" borderId="78" xfId="0" applyFont="1" applyBorder="1" applyAlignment="1" applyProtection="1">
      <alignment horizontal="center" vertical="center" wrapText="1"/>
      <protection locked="0"/>
    </xf>
    <xf numFmtId="0" fontId="47" fillId="0" borderId="79" xfId="0" applyFont="1" applyBorder="1" applyAlignment="1" applyProtection="1">
      <alignment horizontal="center" vertical="center" wrapText="1"/>
      <protection locked="0"/>
    </xf>
    <xf numFmtId="0" fontId="48" fillId="0" borderId="74" xfId="0" applyFont="1" applyBorder="1" applyAlignment="1" applyProtection="1">
      <alignment horizontal="left" vertical="top" wrapText="1"/>
      <protection locked="0"/>
    </xf>
    <xf numFmtId="0" fontId="48" fillId="0" borderId="77" xfId="0" applyFont="1" applyBorder="1" applyAlignment="1" applyProtection="1">
      <alignment horizontal="left" vertical="top" wrapText="1"/>
      <protection locked="0"/>
    </xf>
    <xf numFmtId="0" fontId="57" fillId="5" borderId="0" xfId="1" applyFont="1" applyFill="1" applyAlignment="1" applyProtection="1">
      <alignment horizontal="left" vertical="center"/>
    </xf>
    <xf numFmtId="0" fontId="44" fillId="5" borderId="0" xfId="0" applyFont="1" applyFill="1" applyBorder="1" applyAlignment="1" applyProtection="1">
      <alignment horizontal="left" indent="3"/>
    </xf>
    <xf numFmtId="0" fontId="49" fillId="5" borderId="0" xfId="0" applyFont="1" applyFill="1" applyAlignment="1" applyProtection="1">
      <alignment horizontal="left" vertical="center" indent="1"/>
    </xf>
    <xf numFmtId="0" fontId="43" fillId="5" borderId="0" xfId="0" applyFont="1" applyFill="1" applyAlignment="1" applyProtection="1">
      <alignment horizontal="left" vertical="center" indent="1"/>
    </xf>
    <xf numFmtId="0" fontId="88" fillId="0" borderId="0" xfId="0" applyFont="1" applyProtection="1"/>
    <xf numFmtId="0" fontId="0" fillId="0" borderId="0" xfId="0" applyAlignment="1">
      <alignment vertical="top"/>
    </xf>
    <xf numFmtId="0" fontId="89" fillId="0" borderId="0" xfId="0" applyFont="1" applyAlignment="1"/>
    <xf numFmtId="0" fontId="15" fillId="0" borderId="20" xfId="0" applyFont="1" applyBorder="1" applyAlignment="1" applyProtection="1">
      <alignment horizontal="left" vertical="top" wrapText="1"/>
      <protection locked="0"/>
    </xf>
    <xf numFmtId="0" fontId="15" fillId="0" borderId="59" xfId="0" applyFont="1" applyBorder="1" applyAlignment="1" applyProtection="1">
      <alignment horizontal="left" vertical="top" wrapText="1"/>
      <protection locked="0"/>
    </xf>
    <xf numFmtId="0" fontId="15" fillId="0" borderId="60" xfId="0" applyFont="1" applyBorder="1" applyAlignment="1" applyProtection="1">
      <alignment horizontal="left" vertical="top" wrapText="1"/>
      <protection locked="0"/>
    </xf>
    <xf numFmtId="0" fontId="15" fillId="0" borderId="22" xfId="0" applyFont="1" applyBorder="1" applyAlignment="1" applyProtection="1">
      <alignment horizontal="left" vertical="top" wrapText="1"/>
      <protection locked="0"/>
    </xf>
    <xf numFmtId="0" fontId="15" fillId="0" borderId="61" xfId="0" applyFont="1" applyBorder="1" applyAlignment="1" applyProtection="1">
      <alignment horizontal="left" vertical="top" wrapText="1"/>
      <protection locked="0"/>
    </xf>
    <xf numFmtId="0" fontId="15" fillId="0" borderId="62" xfId="0" applyFont="1" applyBorder="1" applyAlignment="1" applyProtection="1">
      <alignment horizontal="left" vertical="top" wrapText="1"/>
      <protection locked="0"/>
    </xf>
    <xf numFmtId="0" fontId="15" fillId="0" borderId="24" xfId="0" applyFont="1" applyBorder="1" applyAlignment="1" applyProtection="1">
      <alignment horizontal="left" vertical="top" wrapText="1"/>
      <protection locked="0"/>
    </xf>
    <xf numFmtId="0" fontId="15" fillId="0" borderId="49" xfId="0" applyFont="1" applyBorder="1" applyAlignment="1" applyProtection="1">
      <alignment horizontal="left" vertical="top" wrapText="1"/>
      <protection locked="0"/>
    </xf>
    <xf numFmtId="0" fontId="15" fillId="0" borderId="52" xfId="0" applyFont="1" applyBorder="1" applyAlignment="1" applyProtection="1">
      <alignment horizontal="left" vertical="top" wrapText="1"/>
      <protection locked="0"/>
    </xf>
    <xf numFmtId="0" fontId="0" fillId="0" borderId="0" xfId="0" applyProtection="1">
      <protection locked="0"/>
    </xf>
    <xf numFmtId="0" fontId="2" fillId="0" borderId="40" xfId="0" applyFont="1" applyBorder="1" applyAlignment="1">
      <alignment vertical="center"/>
    </xf>
    <xf numFmtId="0" fontId="53" fillId="0" borderId="97" xfId="0" applyFont="1" applyBorder="1" applyAlignment="1">
      <alignment vertical="center"/>
    </xf>
    <xf numFmtId="0" fontId="55" fillId="0" borderId="0" xfId="0" applyFont="1" applyBorder="1" applyAlignment="1" applyProtection="1">
      <alignment vertical="top"/>
      <protection locked="0"/>
    </xf>
    <xf numFmtId="0" fontId="8" fillId="0" borderId="99" xfId="0" applyFont="1" applyBorder="1" applyAlignment="1" applyProtection="1">
      <alignment wrapText="1"/>
      <protection locked="0"/>
    </xf>
    <xf numFmtId="0" fontId="8" fillId="0" borderId="69" xfId="0" applyFont="1" applyBorder="1" applyAlignment="1" applyProtection="1">
      <alignment wrapText="1"/>
      <protection locked="0"/>
    </xf>
    <xf numFmtId="0" fontId="13" fillId="5" borderId="101" xfId="0" applyFont="1" applyFill="1" applyBorder="1" applyAlignment="1">
      <alignment horizontal="left" vertical="top" wrapText="1"/>
    </xf>
    <xf numFmtId="0" fontId="9" fillId="5" borderId="102" xfId="0" applyFont="1" applyFill="1" applyBorder="1" applyAlignment="1" applyProtection="1">
      <alignment horizontal="left" vertical="top" wrapText="1"/>
      <protection locked="0"/>
    </xf>
    <xf numFmtId="0" fontId="8" fillId="5" borderId="102" xfId="0" applyFont="1" applyFill="1" applyBorder="1" applyAlignment="1" applyProtection="1">
      <alignment horizontal="left" vertical="top" wrapText="1"/>
      <protection locked="0"/>
    </xf>
    <xf numFmtId="0" fontId="30" fillId="5" borderId="0" xfId="0" applyFont="1" applyFill="1" applyAlignment="1">
      <alignment horizontal="left" vertical="top" wrapText="1"/>
    </xf>
    <xf numFmtId="0" fontId="41" fillId="5" borderId="0" xfId="1" applyFill="1" applyAlignment="1">
      <alignment horizontal="left" vertical="top" indent="2"/>
    </xf>
    <xf numFmtId="0" fontId="67" fillId="0" borderId="0" xfId="0" applyFont="1" applyAlignment="1" applyProtection="1">
      <alignment horizontal="left" vertical="top" wrapText="1"/>
    </xf>
    <xf numFmtId="0" fontId="66" fillId="0" borderId="0" xfId="0" applyFont="1" applyAlignment="1" applyProtection="1">
      <alignment horizontal="left" vertical="top" wrapText="1"/>
    </xf>
    <xf numFmtId="14" fontId="66" fillId="0" borderId="0" xfId="0" applyNumberFormat="1" applyFont="1" applyAlignment="1" applyProtection="1">
      <alignment horizontal="left" vertical="top"/>
    </xf>
    <xf numFmtId="0" fontId="66" fillId="0" borderId="0" xfId="0" applyFont="1" applyAlignment="1" applyProtection="1">
      <alignment horizontal="left" vertical="top"/>
    </xf>
    <xf numFmtId="0" fontId="71" fillId="0" borderId="0" xfId="0" applyFont="1" applyAlignment="1" applyProtection="1">
      <alignment horizontal="left" vertical="top"/>
    </xf>
    <xf numFmtId="49" fontId="67" fillId="0" borderId="0" xfId="0" applyNumberFormat="1" applyFont="1" applyAlignment="1" applyProtection="1">
      <alignment horizontal="left" vertical="top" wrapText="1"/>
    </xf>
    <xf numFmtId="49" fontId="66" fillId="0" borderId="0" xfId="0" applyNumberFormat="1" applyFont="1" applyAlignment="1" applyProtection="1">
      <alignment horizontal="left" vertical="top" wrapText="1"/>
    </xf>
    <xf numFmtId="0" fontId="67" fillId="0" borderId="95" xfId="0" applyFont="1" applyBorder="1" applyAlignment="1" applyProtection="1">
      <alignment horizontal="left" vertical="top" wrapText="1"/>
    </xf>
    <xf numFmtId="0" fontId="66" fillId="0" borderId="95" xfId="0" applyFont="1" applyBorder="1" applyAlignment="1" applyProtection="1">
      <alignment horizontal="left" vertical="top" wrapText="1"/>
    </xf>
    <xf numFmtId="14" fontId="66" fillId="0" borderId="95" xfId="0" applyNumberFormat="1" applyFont="1" applyBorder="1" applyAlignment="1" applyProtection="1">
      <alignment horizontal="left" vertical="top"/>
    </xf>
    <xf numFmtId="0" fontId="66" fillId="0" borderId="95" xfId="0" applyFont="1" applyBorder="1" applyAlignment="1" applyProtection="1">
      <alignment horizontal="left" vertical="top"/>
    </xf>
    <xf numFmtId="0" fontId="11" fillId="10" borderId="11" xfId="0" applyFont="1" applyFill="1" applyBorder="1" applyAlignment="1" applyProtection="1">
      <alignment wrapText="1"/>
    </xf>
    <xf numFmtId="0" fontId="11" fillId="10" borderId="2" xfId="0" applyFont="1" applyFill="1" applyBorder="1" applyAlignment="1" applyProtection="1">
      <alignment wrapText="1"/>
    </xf>
    <xf numFmtId="0" fontId="54" fillId="0" borderId="4" xfId="0" applyFont="1" applyBorder="1" applyAlignment="1" applyProtection="1">
      <alignment horizontal="center" vertical="center" wrapText="1"/>
      <protection locked="0"/>
    </xf>
    <xf numFmtId="0" fontId="90" fillId="0" borderId="8" xfId="0" applyFont="1" applyBorder="1" applyAlignment="1" applyProtection="1">
      <alignment horizontal="center" vertical="center" wrapText="1"/>
      <protection locked="0"/>
    </xf>
    <xf numFmtId="0" fontId="90" fillId="0" borderId="4" xfId="0" applyFont="1" applyBorder="1" applyAlignment="1" applyProtection="1">
      <alignment horizontal="center" vertical="center" wrapText="1"/>
      <protection locked="0"/>
    </xf>
    <xf numFmtId="0" fontId="54" fillId="0" borderId="98" xfId="0" applyFont="1" applyBorder="1" applyAlignment="1" applyProtection="1">
      <alignment horizontal="center" vertical="center" wrapText="1"/>
      <protection locked="0"/>
    </xf>
    <xf numFmtId="0" fontId="90" fillId="0" borderId="100" xfId="0" applyFont="1" applyBorder="1" applyAlignment="1" applyProtection="1">
      <alignment horizontal="center" vertical="center" wrapText="1"/>
      <protection locked="0"/>
    </xf>
    <xf numFmtId="0" fontId="90" fillId="0" borderId="98" xfId="0" applyFont="1" applyBorder="1" applyAlignment="1" applyProtection="1">
      <alignment horizontal="center" vertical="center" wrapText="1"/>
      <protection locked="0"/>
    </xf>
    <xf numFmtId="0" fontId="30" fillId="0" borderId="0" xfId="0" applyFont="1" applyAlignment="1" applyProtection="1">
      <alignment horizontal="left" vertical="top" wrapText="1"/>
      <protection locked="0"/>
    </xf>
    <xf numFmtId="0" fontId="37" fillId="5" borderId="0" xfId="0" applyFont="1" applyFill="1" applyAlignment="1">
      <alignment horizontal="left" vertical="top" indent="2"/>
    </xf>
    <xf numFmtId="0" fontId="37" fillId="5" borderId="0" xfId="0" applyFont="1" applyFill="1" applyAlignment="1" applyProtection="1">
      <alignment horizontal="left" vertical="top"/>
      <protection locked="0"/>
    </xf>
    <xf numFmtId="0" fontId="16" fillId="5" borderId="0" xfId="0" applyFont="1" applyFill="1" applyAlignment="1">
      <alignment horizontal="left" vertical="top" wrapText="1"/>
    </xf>
    <xf numFmtId="0" fontId="37" fillId="5" borderId="0" xfId="0" applyFont="1" applyFill="1" applyAlignment="1" applyProtection="1">
      <alignment horizontal="left" vertical="top" wrapText="1"/>
      <protection locked="0"/>
    </xf>
    <xf numFmtId="0" fontId="37" fillId="5" borderId="0" xfId="0" applyFont="1" applyFill="1" applyAlignment="1">
      <alignment horizontal="left" vertical="top" wrapText="1"/>
    </xf>
    <xf numFmtId="0" fontId="30" fillId="5" borderId="0" xfId="0" applyFont="1" applyFill="1" applyAlignment="1">
      <alignment horizontal="left" vertical="top" wrapText="1"/>
    </xf>
    <xf numFmtId="0" fontId="41" fillId="5" borderId="0" xfId="1" applyFill="1" applyAlignment="1" applyProtection="1">
      <alignment horizontal="left" vertical="top"/>
      <protection locked="0"/>
    </xf>
    <xf numFmtId="0" fontId="73" fillId="14" borderId="71" xfId="0" applyFont="1" applyFill="1" applyBorder="1" applyAlignment="1" applyProtection="1">
      <alignment horizontal="center" vertical="center" wrapText="1"/>
    </xf>
    <xf numFmtId="0" fontId="73" fillId="14" borderId="74" xfId="0" applyFont="1" applyFill="1" applyBorder="1" applyAlignment="1" applyProtection="1">
      <alignment horizontal="center" vertical="center" wrapText="1"/>
    </xf>
    <xf numFmtId="0" fontId="72" fillId="19" borderId="72" xfId="0" applyFont="1" applyFill="1" applyBorder="1" applyAlignment="1" applyProtection="1">
      <alignment horizontal="center" vertical="center" wrapText="1"/>
    </xf>
    <xf numFmtId="0" fontId="72" fillId="19" borderId="73" xfId="0" applyFont="1" applyFill="1" applyBorder="1" applyAlignment="1" applyProtection="1">
      <alignment horizontal="center" vertical="center" wrapText="1"/>
    </xf>
    <xf numFmtId="0" fontId="42" fillId="0" borderId="0" xfId="0" applyFont="1" applyAlignment="1" applyProtection="1">
      <alignment horizontal="center"/>
    </xf>
    <xf numFmtId="0" fontId="50" fillId="5" borderId="96" xfId="0" applyFont="1" applyFill="1" applyBorder="1" applyAlignment="1" applyProtection="1">
      <alignment horizontal="right" vertical="top"/>
      <protection locked="0"/>
    </xf>
    <xf numFmtId="0" fontId="50" fillId="5" borderId="96" xfId="0" applyFont="1" applyFill="1" applyBorder="1" applyAlignment="1" applyProtection="1">
      <alignment horizontal="left" vertical="top"/>
    </xf>
    <xf numFmtId="0" fontId="0" fillId="5" borderId="64" xfId="0" applyFill="1" applyBorder="1" applyAlignment="1">
      <alignment horizontal="center"/>
    </xf>
    <xf numFmtId="0" fontId="0" fillId="5" borderId="9" xfId="0" applyFill="1" applyBorder="1" applyAlignment="1">
      <alignment horizontal="center"/>
    </xf>
    <xf numFmtId="0" fontId="0" fillId="5" borderId="13" xfId="0" applyFill="1" applyBorder="1" applyAlignment="1">
      <alignment horizontal="center"/>
    </xf>
    <xf numFmtId="0" fontId="11" fillId="10" borderId="11" xfId="0" applyFont="1" applyFill="1" applyBorder="1" applyAlignment="1" applyProtection="1">
      <alignment wrapText="1"/>
    </xf>
    <xf numFmtId="0" fontId="11" fillId="10" borderId="2" xfId="0" applyFont="1" applyFill="1" applyBorder="1" applyAlignment="1" applyProtection="1">
      <alignment wrapText="1"/>
    </xf>
    <xf numFmtId="0" fontId="6" fillId="10" borderId="0" xfId="0" applyFont="1" applyFill="1" applyBorder="1" applyAlignment="1" applyProtection="1">
      <alignment horizontal="right" vertical="top" wrapText="1"/>
    </xf>
    <xf numFmtId="0" fontId="32" fillId="9" borderId="58" xfId="0" applyFont="1" applyFill="1" applyBorder="1" applyAlignment="1">
      <alignment horizontal="center" vertical="center" wrapText="1"/>
    </xf>
    <xf numFmtId="0" fontId="32" fillId="9" borderId="27" xfId="0" applyFont="1" applyFill="1" applyBorder="1" applyAlignment="1">
      <alignment horizontal="center" vertical="center" wrapText="1"/>
    </xf>
    <xf numFmtId="0" fontId="32" fillId="9" borderId="56" xfId="0" applyFont="1" applyFill="1" applyBorder="1" applyAlignment="1">
      <alignment horizontal="center" vertical="center" wrapText="1"/>
    </xf>
    <xf numFmtId="0" fontId="2" fillId="2" borderId="47" xfId="0" applyFont="1" applyFill="1" applyBorder="1" applyAlignment="1">
      <alignment horizontal="center" vertical="center" wrapText="1"/>
    </xf>
    <xf numFmtId="0" fontId="2" fillId="2" borderId="26"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2" fillId="7" borderId="51" xfId="0" applyFont="1" applyFill="1" applyBorder="1" applyAlignment="1">
      <alignment horizontal="center" vertical="center" wrapText="1"/>
    </xf>
    <xf numFmtId="0" fontId="2" fillId="7" borderId="26" xfId="0" applyFont="1" applyFill="1" applyBorder="1" applyAlignment="1">
      <alignment horizontal="center" vertical="center" wrapText="1"/>
    </xf>
    <xf numFmtId="0" fontId="2" fillId="7" borderId="43" xfId="0" applyFont="1" applyFill="1" applyBorder="1" applyAlignment="1">
      <alignment horizontal="center" vertical="center" wrapText="1"/>
    </xf>
    <xf numFmtId="0" fontId="32" fillId="8" borderId="53" xfId="0" applyFont="1" applyFill="1" applyBorder="1" applyAlignment="1">
      <alignment horizontal="center" vertical="center" wrapText="1"/>
    </xf>
    <xf numFmtId="0" fontId="32" fillId="8" borderId="14" xfId="0" applyFont="1" applyFill="1" applyBorder="1" applyAlignment="1">
      <alignment horizontal="center" vertical="center" wrapText="1"/>
    </xf>
    <xf numFmtId="0" fontId="32" fillId="8" borderId="54" xfId="0" applyFont="1" applyFill="1" applyBorder="1" applyAlignment="1">
      <alignment horizontal="center" vertical="center" wrapText="1"/>
    </xf>
    <xf numFmtId="0" fontId="32" fillId="8" borderId="58" xfId="0" applyFont="1" applyFill="1" applyBorder="1" applyAlignment="1">
      <alignment horizontal="center" vertical="center" wrapText="1"/>
    </xf>
    <xf numFmtId="0" fontId="32" fillId="8" borderId="27" xfId="0" applyFont="1" applyFill="1" applyBorder="1" applyAlignment="1">
      <alignment horizontal="center" vertical="center" wrapText="1"/>
    </xf>
    <xf numFmtId="0" fontId="32" fillId="8" borderId="56" xfId="0" applyFont="1" applyFill="1" applyBorder="1" applyAlignment="1">
      <alignment horizontal="center" vertical="center" wrapText="1"/>
    </xf>
    <xf numFmtId="0" fontId="64" fillId="5" borderId="87" xfId="2" applyFont="1" applyFill="1" applyBorder="1" applyAlignment="1">
      <alignment horizontal="center" vertical="top" wrapText="1"/>
    </xf>
    <xf numFmtId="0" fontId="64" fillId="5" borderId="88" xfId="2" applyFont="1" applyFill="1" applyBorder="1" applyAlignment="1">
      <alignment horizontal="center" vertical="top" wrapText="1"/>
    </xf>
    <xf numFmtId="0" fontId="64" fillId="5" borderId="89" xfId="2" applyFont="1" applyFill="1" applyBorder="1" applyAlignment="1">
      <alignment horizontal="center" vertical="top" wrapText="1"/>
    </xf>
    <xf numFmtId="0" fontId="64" fillId="5" borderId="90" xfId="2" applyFont="1" applyFill="1" applyBorder="1" applyAlignment="1">
      <alignment horizontal="center" vertical="top" wrapText="1"/>
    </xf>
    <xf numFmtId="0" fontId="64" fillId="5" borderId="0" xfId="2" applyFont="1" applyFill="1" applyBorder="1" applyAlignment="1">
      <alignment horizontal="center" vertical="top" wrapText="1"/>
    </xf>
    <xf numFmtId="0" fontId="64" fillId="5" borderId="91" xfId="2" applyFont="1" applyFill="1" applyBorder="1" applyAlignment="1">
      <alignment horizontal="center" vertical="top" wrapText="1"/>
    </xf>
    <xf numFmtId="0" fontId="64" fillId="5" borderId="92" xfId="2" applyFont="1" applyFill="1" applyBorder="1" applyAlignment="1">
      <alignment horizontal="center" vertical="top" wrapText="1"/>
    </xf>
    <xf numFmtId="0" fontId="64" fillId="5" borderId="93" xfId="2" applyFont="1" applyFill="1" applyBorder="1" applyAlignment="1">
      <alignment horizontal="center" vertical="top" wrapText="1"/>
    </xf>
    <xf numFmtId="0" fontId="64" fillId="5" borderId="94" xfId="2" applyFont="1" applyFill="1" applyBorder="1" applyAlignment="1">
      <alignment horizontal="center" vertical="top" wrapText="1"/>
    </xf>
    <xf numFmtId="0" fontId="63" fillId="5" borderId="10" xfId="0" applyFont="1" applyFill="1" applyBorder="1" applyAlignment="1" applyProtection="1">
      <alignment horizontal="center" vertical="top"/>
      <protection locked="0"/>
    </xf>
    <xf numFmtId="0" fontId="63" fillId="5" borderId="11" xfId="0" applyFont="1" applyFill="1" applyBorder="1" applyAlignment="1" applyProtection="1">
      <alignment horizontal="center" vertical="top"/>
      <protection locked="0"/>
    </xf>
    <xf numFmtId="0" fontId="63" fillId="5" borderId="2" xfId="0" applyFont="1" applyFill="1" applyBorder="1" applyAlignment="1" applyProtection="1">
      <alignment horizontal="center" vertical="top"/>
      <protection locked="0"/>
    </xf>
    <xf numFmtId="0" fontId="70" fillId="20" borderId="9" xfId="0" applyFont="1" applyFill="1" applyBorder="1" applyAlignment="1">
      <alignment horizontal="center" vertical="top"/>
    </xf>
    <xf numFmtId="0" fontId="75" fillId="17" borderId="0" xfId="0" applyFont="1" applyFill="1" applyAlignment="1">
      <alignment horizontal="center" vertical="top"/>
    </xf>
    <xf numFmtId="0" fontId="75" fillId="17" borderId="0" xfId="0" applyFont="1" applyFill="1" applyBorder="1" applyAlignment="1">
      <alignment horizontal="center" vertical="top" wrapText="1"/>
    </xf>
    <xf numFmtId="0" fontId="64" fillId="5" borderId="84" xfId="2" applyFont="1" applyFill="1" applyBorder="1" applyAlignment="1" applyProtection="1">
      <alignment horizontal="center" vertical="top" wrapText="1"/>
    </xf>
    <xf numFmtId="0" fontId="64" fillId="5" borderId="85" xfId="2" applyFont="1" applyFill="1" applyBorder="1" applyAlignment="1" applyProtection="1">
      <alignment horizontal="center" vertical="top" wrapText="1"/>
    </xf>
    <xf numFmtId="0" fontId="64" fillId="5" borderId="86" xfId="2" applyFont="1" applyFill="1" applyBorder="1" applyAlignment="1" applyProtection="1">
      <alignment horizontal="center" vertical="top" wrapText="1"/>
    </xf>
    <xf numFmtId="0" fontId="95" fillId="10" borderId="11" xfId="0" applyFont="1" applyFill="1" applyBorder="1" applyAlignment="1" applyProtection="1">
      <alignment horizontal="right" vertical="center"/>
    </xf>
    <xf numFmtId="0" fontId="30" fillId="0" borderId="11" xfId="0" applyFont="1" applyBorder="1" applyAlignment="1" applyProtection="1"/>
    <xf numFmtId="0" fontId="95" fillId="10" borderId="11" xfId="0" applyFont="1" applyFill="1" applyBorder="1" applyAlignment="1" applyProtection="1">
      <alignment horizontal="right" vertical="center" wrapText="1"/>
    </xf>
    <xf numFmtId="0" fontId="22" fillId="10" borderId="11" xfId="0" applyFont="1" applyFill="1" applyBorder="1" applyAlignment="1" applyProtection="1">
      <alignment horizontal="right"/>
    </xf>
    <xf numFmtId="0" fontId="30" fillId="0" borderId="0" xfId="0" applyFont="1" applyFill="1" applyAlignment="1" applyProtection="1"/>
    <xf numFmtId="0" fontId="30" fillId="0" borderId="0" xfId="0" applyFont="1" applyFill="1" applyProtection="1"/>
    <xf numFmtId="0" fontId="11" fillId="0" borderId="0" xfId="0" applyFont="1" applyFill="1" applyBorder="1" applyAlignment="1" applyProtection="1">
      <alignment horizontal="center" vertical="center" wrapText="1"/>
    </xf>
    <xf numFmtId="0" fontId="16" fillId="0" borderId="0" xfId="0" applyFont="1" applyFill="1" applyBorder="1" applyAlignment="1" applyProtection="1">
      <alignment horizontal="left"/>
    </xf>
    <xf numFmtId="0" fontId="11" fillId="0" borderId="0" xfId="0" applyFont="1" applyFill="1" applyBorder="1" applyAlignment="1" applyProtection="1"/>
    <xf numFmtId="0" fontId="16" fillId="0" borderId="0" xfId="0" applyFont="1" applyFill="1" applyBorder="1" applyAlignment="1" applyProtection="1">
      <alignment horizontal="center" vertical="center" wrapText="1"/>
      <protection locked="0"/>
    </xf>
    <xf numFmtId="0" fontId="16" fillId="0" borderId="0" xfId="0" applyFont="1" applyFill="1" applyBorder="1" applyAlignment="1" applyProtection="1">
      <alignment vertical="center" wrapText="1"/>
      <protection locked="0"/>
    </xf>
    <xf numFmtId="0" fontId="0" fillId="0" borderId="104" xfId="0" applyFill="1" applyBorder="1" applyAlignment="1">
      <alignment horizontal="left" vertical="center"/>
    </xf>
    <xf numFmtId="0" fontId="0" fillId="0" borderId="104" xfId="0" applyFill="1" applyBorder="1" applyAlignment="1">
      <alignment horizontal="center"/>
    </xf>
    <xf numFmtId="0" fontId="6" fillId="0" borderId="105" xfId="0" applyFont="1" applyFill="1" applyBorder="1" applyAlignment="1" applyProtection="1">
      <alignment horizontal="left" vertical="center" wrapText="1"/>
      <protection locked="0"/>
    </xf>
    <xf numFmtId="0" fontId="0" fillId="0" borderId="105" xfId="0" applyFill="1" applyBorder="1" applyAlignment="1">
      <alignment horizontal="center"/>
    </xf>
    <xf numFmtId="0" fontId="0" fillId="0" borderId="105" xfId="0" applyFill="1" applyBorder="1" applyAlignment="1">
      <alignment horizontal="left" vertical="center"/>
    </xf>
    <xf numFmtId="0" fontId="6" fillId="0" borderId="105" xfId="0" applyFont="1" applyFill="1" applyBorder="1" applyAlignment="1" applyProtection="1">
      <alignment horizontal="left" vertical="center"/>
      <protection locked="0"/>
    </xf>
    <xf numFmtId="0" fontId="0" fillId="0" borderId="106" xfId="0" applyFill="1" applyBorder="1" applyAlignment="1">
      <alignment horizontal="left" vertical="center"/>
    </xf>
    <xf numFmtId="0" fontId="0" fillId="0" borderId="106" xfId="0" applyFill="1" applyBorder="1" applyAlignment="1">
      <alignment horizontal="center"/>
    </xf>
    <xf numFmtId="0" fontId="11" fillId="0" borderId="0" xfId="0" applyFont="1" applyFill="1" applyBorder="1" applyAlignment="1" applyProtection="1">
      <alignment wrapText="1"/>
    </xf>
    <xf numFmtId="0" fontId="0" fillId="21" borderId="53" xfId="0" applyFill="1" applyBorder="1" applyAlignment="1">
      <alignment horizontal="left" vertical="center"/>
    </xf>
    <xf numFmtId="0" fontId="0" fillId="21" borderId="54" xfId="0" applyFill="1" applyBorder="1" applyAlignment="1">
      <alignment horizontal="center"/>
    </xf>
    <xf numFmtId="0" fontId="0" fillId="21" borderId="53" xfId="0" applyFill="1" applyBorder="1" applyAlignment="1">
      <alignment vertical="center"/>
    </xf>
    <xf numFmtId="0" fontId="0" fillId="0" borderId="58" xfId="0" applyFill="1" applyBorder="1" applyAlignment="1">
      <alignment horizontal="left" vertical="center"/>
    </xf>
    <xf numFmtId="0" fontId="0" fillId="0" borderId="107" xfId="0" applyFill="1" applyBorder="1" applyAlignment="1">
      <alignment horizontal="left" vertical="center"/>
    </xf>
    <xf numFmtId="0" fontId="0" fillId="0" borderId="22" xfId="0" applyFill="1" applyBorder="1" applyAlignment="1">
      <alignment vertical="center"/>
    </xf>
    <xf numFmtId="0" fontId="0" fillId="0" borderId="62" xfId="0" applyFill="1" applyBorder="1" applyAlignment="1">
      <alignment horizontal="center"/>
    </xf>
    <xf numFmtId="0" fontId="0" fillId="0" borderId="22" xfId="0" applyFill="1" applyBorder="1" applyAlignment="1">
      <alignment horizontal="left" vertical="center"/>
    </xf>
    <xf numFmtId="0" fontId="0" fillId="0" borderId="52" xfId="0" applyFill="1" applyBorder="1" applyAlignment="1">
      <alignment horizontal="center"/>
    </xf>
    <xf numFmtId="0" fontId="0" fillId="21" borderId="24" xfId="0" applyFill="1" applyBorder="1" applyAlignment="1">
      <alignment horizontal="left" vertical="center"/>
    </xf>
    <xf numFmtId="0" fontId="0" fillId="0" borderId="0" xfId="0" applyFill="1" applyProtection="1"/>
    <xf numFmtId="0" fontId="16" fillId="0" borderId="11" xfId="0" applyFont="1" applyFill="1" applyBorder="1" applyAlignment="1" applyProtection="1">
      <alignment vertical="center" wrapText="1"/>
      <protection locked="0"/>
    </xf>
    <xf numFmtId="0" fontId="11" fillId="10" borderId="9" xfId="0" applyFont="1" applyFill="1" applyBorder="1" applyAlignment="1" applyProtection="1"/>
    <xf numFmtId="0" fontId="11" fillId="10" borderId="9" xfId="0" applyFont="1" applyFill="1" applyBorder="1" applyAlignment="1" applyProtection="1">
      <alignment wrapText="1"/>
    </xf>
    <xf numFmtId="0" fontId="11" fillId="10" borderId="1" xfId="0" applyFont="1" applyFill="1" applyBorder="1" applyAlignment="1" applyProtection="1">
      <alignment wrapText="1"/>
    </xf>
    <xf numFmtId="0" fontId="11" fillId="11" borderId="6" xfId="0" applyFont="1" applyFill="1" applyBorder="1" applyAlignment="1" applyProtection="1">
      <alignment horizontal="center" vertical="center" wrapText="1"/>
    </xf>
    <xf numFmtId="0" fontId="11" fillId="12" borderId="6" xfId="0" applyFont="1" applyFill="1" applyBorder="1" applyAlignment="1" applyProtection="1">
      <alignment horizontal="center" vertical="center" wrapText="1"/>
    </xf>
    <xf numFmtId="0" fontId="29" fillId="12" borderId="6" xfId="0" applyFont="1" applyFill="1" applyBorder="1" applyAlignment="1" applyProtection="1">
      <alignment horizontal="center" vertical="center" wrapText="1"/>
    </xf>
    <xf numFmtId="0" fontId="11" fillId="10" borderId="11" xfId="0" applyFont="1" applyFill="1" applyBorder="1" applyAlignment="1" applyProtection="1">
      <alignment horizontal="left"/>
    </xf>
    <xf numFmtId="0" fontId="11" fillId="10" borderId="2" xfId="0" applyFont="1" applyFill="1" applyBorder="1" applyAlignment="1" applyProtection="1">
      <alignment horizontal="left"/>
    </xf>
    <xf numFmtId="0" fontId="11" fillId="10" borderId="103" xfId="0" applyFont="1" applyFill="1" applyBorder="1" applyAlignment="1" applyProtection="1">
      <alignment horizontal="left"/>
    </xf>
    <xf numFmtId="0" fontId="11" fillId="10" borderId="10" xfId="0" applyFont="1" applyFill="1" applyBorder="1" applyAlignment="1" applyProtection="1">
      <alignment horizontal="left"/>
    </xf>
    <xf numFmtId="0" fontId="6" fillId="0" borderId="106" xfId="0" applyFont="1" applyFill="1" applyBorder="1" applyAlignment="1" applyProtection="1">
      <alignment horizontal="left" vertical="center"/>
      <protection locked="0"/>
    </xf>
    <xf numFmtId="0" fontId="0" fillId="0" borderId="26" xfId="0" applyFill="1" applyBorder="1" applyAlignment="1">
      <alignment horizontal="left" vertical="center"/>
    </xf>
    <xf numFmtId="0" fontId="0" fillId="0" borderId="26" xfId="0" applyFill="1" applyBorder="1" applyAlignment="1">
      <alignment horizontal="center"/>
    </xf>
    <xf numFmtId="0" fontId="30" fillId="0" borderId="26" xfId="0" applyFont="1" applyBorder="1" applyProtection="1"/>
    <xf numFmtId="0" fontId="11" fillId="10" borderId="11" xfId="0" applyFont="1" applyFill="1" applyBorder="1" applyAlignment="1" applyProtection="1">
      <alignment horizontal="right" wrapText="1"/>
    </xf>
    <xf numFmtId="0" fontId="11" fillId="10" borderId="9" xfId="0" applyFont="1" applyFill="1" applyBorder="1" applyAlignment="1" applyProtection="1">
      <alignment horizontal="right" wrapText="1"/>
    </xf>
    <xf numFmtId="0" fontId="34" fillId="5" borderId="0" xfId="0" applyFont="1" applyFill="1" applyAlignment="1" applyProtection="1">
      <alignment vertical="center"/>
    </xf>
    <xf numFmtId="0" fontId="30" fillId="5" borderId="0" xfId="0" applyFont="1" applyFill="1" applyAlignment="1" applyProtection="1">
      <alignment horizontal="right"/>
    </xf>
    <xf numFmtId="0" fontId="0" fillId="5" borderId="0" xfId="0" applyFont="1" applyFill="1" applyBorder="1" applyProtection="1"/>
    <xf numFmtId="14" fontId="0" fillId="5" borderId="0" xfId="0" applyNumberFormat="1" applyFill="1" applyBorder="1" applyAlignment="1" applyProtection="1"/>
    <xf numFmtId="0" fontId="0" fillId="5" borderId="0" xfId="0" applyFill="1" applyAlignment="1" applyProtection="1">
      <alignment horizontal="right"/>
    </xf>
    <xf numFmtId="0" fontId="0" fillId="5" borderId="0" xfId="0" applyFill="1" applyBorder="1" applyAlignment="1" applyProtection="1">
      <alignment horizontal="left"/>
    </xf>
    <xf numFmtId="0" fontId="0" fillId="5" borderId="0" xfId="0" applyFill="1" applyAlignment="1" applyProtection="1"/>
    <xf numFmtId="0" fontId="29" fillId="5" borderId="0" xfId="0" applyFont="1" applyFill="1" applyBorder="1" applyAlignment="1" applyProtection="1">
      <alignment horizontal="right"/>
    </xf>
    <xf numFmtId="0" fontId="0" fillId="5" borderId="0" xfId="0" applyFill="1" applyBorder="1" applyProtection="1"/>
    <xf numFmtId="0" fontId="96" fillId="5" borderId="0" xfId="0" applyFont="1" applyFill="1" applyAlignment="1" applyProtection="1">
      <alignment vertical="center"/>
    </xf>
    <xf numFmtId="0" fontId="11" fillId="5" borderId="0" xfId="0" applyFont="1" applyFill="1"/>
    <xf numFmtId="0" fontId="22" fillId="5" borderId="0" xfId="0" applyFont="1" applyFill="1" applyAlignment="1">
      <alignment horizontal="right"/>
    </xf>
    <xf numFmtId="0" fontId="11" fillId="5" borderId="0" xfId="0" applyFont="1" applyFill="1" applyAlignment="1">
      <alignment horizontal="left"/>
    </xf>
    <xf numFmtId="0" fontId="0" fillId="0" borderId="0" xfId="0" applyFill="1" applyAlignment="1" applyProtection="1"/>
    <xf numFmtId="0" fontId="6" fillId="0" borderId="0" xfId="0" applyFont="1" applyFill="1" applyBorder="1" applyAlignment="1" applyProtection="1">
      <alignment horizontal="right" vertical="top" wrapText="1"/>
    </xf>
    <xf numFmtId="0" fontId="29" fillId="0" borderId="0" xfId="0" applyFont="1" applyFill="1" applyBorder="1" applyAlignment="1" applyProtection="1">
      <alignment vertical="top" wrapText="1"/>
      <protection locked="0"/>
    </xf>
    <xf numFmtId="0" fontId="0" fillId="0" borderId="0" xfId="0" applyFill="1"/>
    <xf numFmtId="0" fontId="6" fillId="0" borderId="0" xfId="0" applyFont="1" applyFill="1" applyBorder="1" applyAlignment="1" applyProtection="1">
      <alignment horizontal="right" vertical="top"/>
    </xf>
    <xf numFmtId="0" fontId="29" fillId="0" borderId="0" xfId="0" applyFont="1" applyFill="1" applyBorder="1" applyAlignment="1" applyProtection="1">
      <alignment vertical="top"/>
      <protection locked="0"/>
    </xf>
    <xf numFmtId="0" fontId="0" fillId="0" borderId="0" xfId="0" applyFill="1" applyAlignment="1"/>
    <xf numFmtId="0" fontId="0" fillId="10" borderId="0" xfId="0" applyFill="1" applyAlignment="1" applyProtection="1">
      <alignment horizontal="right"/>
    </xf>
    <xf numFmtId="14" fontId="0" fillId="10" borderId="34" xfId="0" applyNumberFormat="1" applyFill="1" applyBorder="1" applyAlignment="1" applyProtection="1">
      <alignment horizontal="right"/>
    </xf>
    <xf numFmtId="0" fontId="98" fillId="10" borderId="11" xfId="0" applyFont="1" applyFill="1" applyBorder="1" applyAlignment="1" applyProtection="1">
      <alignment horizontal="right" vertical="center" wrapText="1"/>
    </xf>
    <xf numFmtId="0" fontId="0" fillId="0" borderId="0" xfId="0" applyFill="1" applyBorder="1" applyProtection="1"/>
    <xf numFmtId="0" fontId="5" fillId="0" borderId="0" xfId="0" applyFont="1" applyFill="1" applyBorder="1" applyAlignment="1" applyProtection="1">
      <alignment horizontal="right" vertical="center"/>
    </xf>
    <xf numFmtId="14" fontId="0" fillId="0" borderId="0" xfId="0" applyNumberFormat="1" applyFill="1" applyBorder="1" applyAlignment="1" applyProtection="1">
      <alignment horizontal="right"/>
    </xf>
    <xf numFmtId="0" fontId="7" fillId="0" borderId="0" xfId="0" applyFont="1" applyFill="1" applyBorder="1" applyAlignment="1" applyProtection="1">
      <alignment horizontal="right" vertical="center" wrapText="1"/>
    </xf>
    <xf numFmtId="0" fontId="29" fillId="0" borderId="0" xfId="0" applyFont="1" applyFill="1" applyBorder="1" applyAlignment="1" applyProtection="1">
      <alignment horizontal="center" vertical="center" wrapText="1"/>
    </xf>
    <xf numFmtId="0" fontId="11" fillId="0" borderId="0" xfId="0" applyFont="1" applyFill="1" applyBorder="1" applyAlignment="1" applyProtection="1">
      <alignment vertical="center" wrapText="1"/>
    </xf>
    <xf numFmtId="0" fontId="11" fillId="0" borderId="0" xfId="0" applyFont="1" applyFill="1" applyBorder="1" applyAlignment="1" applyProtection="1">
      <alignment horizontal="right" vertical="center" wrapText="1"/>
    </xf>
    <xf numFmtId="14" fontId="0" fillId="0" borderId="0" xfId="0" applyNumberFormat="1" applyFill="1" applyBorder="1" applyAlignment="1" applyProtection="1"/>
    <xf numFmtId="0" fontId="6" fillId="0" borderId="0" xfId="0" applyFont="1" applyFill="1" applyBorder="1" applyAlignment="1" applyProtection="1">
      <alignment vertical="top" wrapText="1"/>
    </xf>
    <xf numFmtId="0" fontId="22" fillId="0" borderId="0" xfId="0" applyFont="1" applyFill="1" applyBorder="1" applyAlignment="1" applyProtection="1">
      <alignment vertical="center" wrapText="1"/>
    </xf>
    <xf numFmtId="0" fontId="6" fillId="0" borderId="3" xfId="0" applyFont="1" applyFill="1" applyBorder="1" applyAlignment="1">
      <alignment vertical="center" wrapText="1"/>
    </xf>
    <xf numFmtId="0" fontId="6" fillId="0" borderId="1" xfId="0" applyFont="1" applyFill="1" applyBorder="1" applyAlignment="1">
      <alignment vertical="center" wrapText="1"/>
    </xf>
    <xf numFmtId="0" fontId="6" fillId="0" borderId="108" xfId="0" applyFont="1" applyFill="1" applyBorder="1" applyAlignment="1">
      <alignment horizontal="right" vertical="center" wrapText="1"/>
    </xf>
    <xf numFmtId="0" fontId="0" fillId="5" borderId="10" xfId="0" applyFill="1" applyBorder="1"/>
    <xf numFmtId="0" fontId="10" fillId="5" borderId="11" xfId="0" applyFont="1" applyFill="1" applyBorder="1" applyAlignment="1">
      <alignment horizontal="right" vertical="center" wrapText="1"/>
    </xf>
    <xf numFmtId="0" fontId="100" fillId="5" borderId="11" xfId="0" applyFont="1" applyFill="1" applyBorder="1" applyAlignment="1">
      <alignment horizontal="right" vertical="center" wrapText="1"/>
    </xf>
    <xf numFmtId="0" fontId="10" fillId="5" borderId="66" xfId="0" applyFont="1" applyFill="1" applyBorder="1" applyAlignment="1">
      <alignment vertical="center" wrapText="1"/>
    </xf>
    <xf numFmtId="0" fontId="10" fillId="5" borderId="110" xfId="0" applyFont="1" applyFill="1" applyBorder="1" applyAlignment="1">
      <alignment vertical="center" wrapText="1"/>
    </xf>
    <xf numFmtId="0" fontId="10" fillId="5" borderId="11" xfId="0" applyFont="1" applyFill="1" applyBorder="1" applyAlignment="1">
      <alignment vertical="center" wrapText="1"/>
    </xf>
    <xf numFmtId="0" fontId="10" fillId="22" borderId="6" xfId="0" applyFont="1" applyFill="1" applyBorder="1" applyAlignment="1">
      <alignment horizontal="center" vertical="center" wrapText="1"/>
    </xf>
    <xf numFmtId="0" fontId="99" fillId="22" borderId="11" xfId="0" applyFont="1" applyFill="1" applyBorder="1" applyAlignment="1">
      <alignment horizontal="center" vertical="center" wrapText="1"/>
    </xf>
    <xf numFmtId="0" fontId="99" fillId="23" borderId="2" xfId="0" applyFont="1" applyFill="1" applyBorder="1" applyAlignment="1">
      <alignment horizontal="center" vertical="center" wrapText="1"/>
    </xf>
    <xf numFmtId="0" fontId="99" fillId="23" borderId="11" xfId="0" applyFont="1" applyFill="1" applyBorder="1" applyAlignment="1">
      <alignment horizontal="center" vertical="center" wrapText="1"/>
    </xf>
    <xf numFmtId="0" fontId="99" fillId="24" borderId="111" xfId="0" applyFont="1" applyFill="1" applyBorder="1" applyAlignment="1">
      <alignment horizontal="center" vertical="center" wrapText="1"/>
    </xf>
    <xf numFmtId="0" fontId="99" fillId="24" borderId="112" xfId="0" applyFont="1" applyFill="1" applyBorder="1" applyAlignment="1">
      <alignment horizontal="center" vertical="center" wrapText="1"/>
    </xf>
    <xf numFmtId="0" fontId="10" fillId="5" borderId="115" xfId="0" applyFont="1" applyFill="1" applyBorder="1" applyAlignment="1">
      <alignment vertical="center" wrapText="1"/>
    </xf>
    <xf numFmtId="0" fontId="11" fillId="5" borderId="10" xfId="0" applyFont="1" applyFill="1" applyBorder="1" applyAlignment="1">
      <alignment vertical="center" wrapText="1"/>
    </xf>
    <xf numFmtId="0" fontId="29" fillId="0" borderId="115" xfId="0" applyFont="1" applyFill="1" applyBorder="1" applyAlignment="1">
      <alignment horizontal="center" vertical="center" wrapText="1"/>
    </xf>
    <xf numFmtId="0" fontId="5" fillId="5" borderId="0" xfId="0" applyFont="1" applyFill="1" applyAlignment="1" applyProtection="1">
      <alignment horizontal="right" vertical="center"/>
    </xf>
    <xf numFmtId="14" fontId="0" fillId="5" borderId="34" xfId="0" applyNumberFormat="1" applyFill="1" applyBorder="1" applyAlignment="1" applyProtection="1">
      <alignment horizontal="right"/>
    </xf>
    <xf numFmtId="0" fontId="6" fillId="0" borderId="118" xfId="0" applyFont="1" applyFill="1" applyBorder="1" applyAlignment="1">
      <alignment horizontal="center" vertical="center" wrapText="1"/>
    </xf>
    <xf numFmtId="0" fontId="6" fillId="0" borderId="119" xfId="0" applyFont="1" applyFill="1" applyBorder="1" applyAlignment="1">
      <alignment horizontal="center" vertical="center" wrapText="1"/>
    </xf>
    <xf numFmtId="0" fontId="6" fillId="0" borderId="120" xfId="0" applyFont="1" applyFill="1" applyBorder="1" applyAlignment="1">
      <alignment horizontal="center" vertical="center" wrapText="1"/>
    </xf>
    <xf numFmtId="0" fontId="6" fillId="24" borderId="1" xfId="0" applyFont="1" applyFill="1" applyBorder="1" applyAlignment="1">
      <alignment vertical="center" wrapText="1"/>
    </xf>
    <xf numFmtId="0" fontId="6" fillId="24" borderId="118" xfId="0" applyFont="1" applyFill="1" applyBorder="1" applyAlignment="1">
      <alignment horizontal="center" vertical="center" wrapText="1"/>
    </xf>
    <xf numFmtId="0" fontId="6" fillId="24" borderId="119" xfId="0" applyFont="1" applyFill="1" applyBorder="1" applyAlignment="1">
      <alignment horizontal="center" vertical="center" wrapText="1"/>
    </xf>
    <xf numFmtId="0" fontId="6" fillId="24" borderId="109" xfId="0" applyFont="1" applyFill="1" applyBorder="1" applyAlignment="1">
      <alignment horizontal="right" vertical="center" wrapText="1"/>
    </xf>
    <xf numFmtId="0" fontId="6" fillId="24" borderId="120" xfId="0" applyFont="1" applyFill="1" applyBorder="1" applyAlignment="1">
      <alignment horizontal="center" vertical="center" wrapText="1"/>
    </xf>
    <xf numFmtId="0" fontId="6" fillId="24" borderId="114" xfId="0" applyFont="1" applyFill="1" applyBorder="1" applyAlignment="1">
      <alignment vertical="center" wrapText="1"/>
    </xf>
    <xf numFmtId="0" fontId="6" fillId="24" borderId="108" xfId="0" applyFont="1" applyFill="1" applyBorder="1" applyAlignment="1">
      <alignment horizontal="right" vertical="center" wrapText="1"/>
    </xf>
    <xf numFmtId="0" fontId="99" fillId="24" borderId="113" xfId="0" applyFont="1" applyFill="1" applyBorder="1" applyAlignment="1">
      <alignment horizontal="center" vertical="center" wrapText="1"/>
    </xf>
    <xf numFmtId="0" fontId="99" fillId="24" borderId="115" xfId="0" applyFont="1" applyFill="1" applyBorder="1" applyAlignment="1">
      <alignment horizontal="center" vertical="center" wrapText="1"/>
    </xf>
    <xf numFmtId="0" fontId="6" fillId="24" borderId="113" xfId="0" applyFont="1" applyFill="1" applyBorder="1" applyAlignment="1">
      <alignment vertical="center" wrapText="1"/>
    </xf>
    <xf numFmtId="0" fontId="6" fillId="24" borderId="116" xfId="0" applyFont="1" applyFill="1" applyBorder="1" applyAlignment="1">
      <alignment horizontal="center" vertical="center" wrapText="1"/>
    </xf>
    <xf numFmtId="0" fontId="6" fillId="24" borderId="117" xfId="0" applyFont="1" applyFill="1" applyBorder="1" applyAlignment="1">
      <alignment horizontal="center" vertical="center" wrapText="1"/>
    </xf>
    <xf numFmtId="0" fontId="34" fillId="0" borderId="0" xfId="0" applyFont="1" applyFill="1" applyBorder="1" applyAlignment="1" applyProtection="1">
      <alignment vertical="center"/>
    </xf>
    <xf numFmtId="0" fontId="29" fillId="0" borderId="0" xfId="0" applyFont="1" applyFill="1" applyBorder="1" applyAlignment="1" applyProtection="1">
      <alignment horizontal="right"/>
    </xf>
    <xf numFmtId="0" fontId="0" fillId="0" borderId="0" xfId="0" applyFill="1" applyBorder="1" applyAlignment="1" applyProtection="1">
      <alignment horizontal="left"/>
      <protection locked="0"/>
    </xf>
    <xf numFmtId="0" fontId="99" fillId="0" borderId="0" xfId="0" applyFont="1" applyFill="1" applyBorder="1" applyAlignment="1">
      <alignment horizontal="center" vertical="center" wrapText="1"/>
    </xf>
    <xf numFmtId="0" fontId="0" fillId="0" borderId="0" xfId="0" applyFill="1" applyBorder="1" applyAlignment="1" applyProtection="1">
      <alignment horizontal="right"/>
    </xf>
    <xf numFmtId="0" fontId="6" fillId="0" borderId="0" xfId="0" applyFont="1" applyFill="1" applyBorder="1" applyAlignment="1">
      <alignment horizontal="center" vertical="center" wrapText="1"/>
    </xf>
    <xf numFmtId="0" fontId="10" fillId="0" borderId="0" xfId="0" applyFont="1" applyFill="1" applyBorder="1" applyAlignment="1">
      <alignment horizontal="right" vertical="center" wrapText="1"/>
    </xf>
    <xf numFmtId="0" fontId="29" fillId="0" borderId="0" xfId="0" applyFont="1" applyFill="1" applyBorder="1" applyAlignment="1">
      <alignment horizontal="center" vertical="center" wrapText="1"/>
    </xf>
    <xf numFmtId="0" fontId="29" fillId="0" borderId="0" xfId="0" applyFont="1" applyFill="1" applyBorder="1" applyAlignment="1">
      <alignment vertical="center" wrapText="1"/>
    </xf>
    <xf numFmtId="0" fontId="10" fillId="0" borderId="0" xfId="0" applyFont="1" applyFill="1" applyBorder="1" applyAlignment="1">
      <alignment vertical="center" wrapText="1"/>
    </xf>
    <xf numFmtId="0" fontId="29" fillId="5" borderId="10" xfId="0" applyFont="1" applyFill="1" applyBorder="1" applyAlignment="1">
      <alignment vertical="center" wrapText="1"/>
    </xf>
    <xf numFmtId="0" fontId="29" fillId="5" borderId="66" xfId="0" applyFont="1" applyFill="1" applyBorder="1" applyAlignment="1">
      <alignment vertical="center" wrapText="1"/>
    </xf>
    <xf numFmtId="0" fontId="26" fillId="5" borderId="11" xfId="0" applyFont="1" applyFill="1" applyBorder="1" applyAlignment="1">
      <alignment vertical="center" wrapText="1"/>
    </xf>
    <xf numFmtId="0" fontId="29" fillId="10" borderId="0" xfId="0" applyFont="1" applyFill="1" applyBorder="1" applyAlignment="1" applyProtection="1">
      <alignment horizontal="right" vertical="center"/>
    </xf>
    <xf numFmtId="0" fontId="4" fillId="5" borderId="0" xfId="0" applyFont="1" applyFill="1"/>
    <xf numFmtId="0" fontId="36" fillId="10" borderId="34" xfId="0" applyFont="1" applyFill="1" applyBorder="1" applyAlignment="1" applyProtection="1">
      <alignment vertical="center"/>
      <protection locked="0"/>
    </xf>
    <xf numFmtId="14" fontId="36" fillId="5" borderId="34" xfId="0" applyNumberFormat="1" applyFont="1" applyFill="1" applyBorder="1" applyAlignment="1" applyProtection="1">
      <alignment vertical="center"/>
    </xf>
    <xf numFmtId="0" fontId="36" fillId="5" borderId="0" xfId="0" applyFont="1" applyFill="1" applyAlignment="1">
      <alignment vertical="center"/>
    </xf>
    <xf numFmtId="0" fontId="0" fillId="5" borderId="0" xfId="0" applyFill="1" applyAlignment="1" applyProtection="1">
      <alignment horizontal="right" vertical="center"/>
    </xf>
  </cellXfs>
  <cellStyles count="3">
    <cellStyle name="Good" xfId="2" builtinId="26"/>
    <cellStyle name="Hyperlink" xfId="1" builtinId="8"/>
    <cellStyle name="Normal" xfId="0" builtinId="0"/>
  </cellStyles>
  <dxfs count="1">
    <dxf>
      <font>
        <color rgb="FF9C0006"/>
      </font>
      <fill>
        <patternFill>
          <bgColor rgb="FFFFC7CE"/>
        </patternFill>
      </fill>
    </dxf>
  </dxfs>
  <tableStyles count="0" defaultTableStyle="TableStyleMedium2" defaultPivotStyle="PivotStyleLight16"/>
  <colors>
    <mruColors>
      <color rgb="FF0033CC"/>
      <color rgb="FFCC0000"/>
      <color rgb="FFE1FFE2"/>
      <color rgb="FFCCFFCC"/>
      <color rgb="FFFFFAEB"/>
      <color rgb="FFF2B800"/>
      <color rgb="FF2B7D2B"/>
      <color rgb="FFCC99FF"/>
      <color rgb="FFFF99CC"/>
      <color rgb="FFFFFF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hyperlink" Target="https://wascsenior.box.com/shared/static/dbtbd1ltzlvew695ldyf.pdf" TargetMode="External"/><Relationship Id="rId2" Type="http://schemas.openxmlformats.org/officeDocument/2006/relationships/hyperlink" Target="http://www.calstatela.edu/apra/learning-outcomes" TargetMode="External"/><Relationship Id="rId1" Type="http://schemas.openxmlformats.org/officeDocument/2006/relationships/hyperlink" Target="http://www.calstatela.edu/apra/learning-outcomes"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ascsenior.box.com/shared/static/dbtbd1ltzlvew695ldyf.pdf" TargetMode="External"/><Relationship Id="rId1" Type="http://schemas.openxmlformats.org/officeDocument/2006/relationships/hyperlink" Target="https://wascsenior.box.com/shared/static/dbtbd1ltzlvew695ldyf.pdf"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Z16"/>
  <sheetViews>
    <sheetView zoomScale="136" zoomScaleNormal="136" workbookViewId="0">
      <pane xSplit="1" ySplit="2" topLeftCell="B3" activePane="bottomRight" state="frozen"/>
      <selection pane="topRight" activeCell="B1" sqref="B1"/>
      <selection pane="bottomLeft" activeCell="A3" sqref="A3"/>
      <selection pane="bottomRight" activeCell="H13" sqref="H13:H14"/>
    </sheetView>
  </sheetViews>
  <sheetFormatPr defaultRowHeight="15" x14ac:dyDescent="0.25"/>
  <cols>
    <col min="1" max="1" width="50.7109375" customWidth="1"/>
    <col min="2" max="11" width="13.42578125" customWidth="1"/>
    <col min="12" max="12" width="17.28515625" customWidth="1"/>
    <col min="13" max="14" width="17.28515625" style="89" customWidth="1"/>
  </cols>
  <sheetData>
    <row r="1" spans="1:26" ht="24.75" customHeight="1" x14ac:dyDescent="0.25">
      <c r="A1" s="220" t="s">
        <v>0</v>
      </c>
      <c r="B1" s="219" t="s">
        <v>245</v>
      </c>
      <c r="C1" s="84"/>
      <c r="D1" s="84"/>
      <c r="E1" s="84"/>
      <c r="F1" s="84"/>
      <c r="G1" s="84"/>
      <c r="H1" s="84"/>
      <c r="I1" s="84"/>
      <c r="J1" s="84"/>
      <c r="K1" s="84"/>
      <c r="M1" s="94"/>
      <c r="N1" s="92"/>
      <c r="O1" s="92"/>
      <c r="P1" s="92"/>
      <c r="Q1" s="92"/>
      <c r="R1" s="92"/>
      <c r="S1" s="92"/>
      <c r="T1" s="92"/>
      <c r="U1" s="92"/>
      <c r="V1" s="92"/>
      <c r="W1" s="92"/>
      <c r="X1" s="92"/>
      <c r="Y1" s="92"/>
    </row>
    <row r="2" spans="1:26" s="1" customFormat="1" ht="97.5" customHeight="1" thickBot="1" x14ac:dyDescent="0.3">
      <c r="A2" s="221" t="s">
        <v>80</v>
      </c>
      <c r="B2" s="222" t="s">
        <v>1</v>
      </c>
      <c r="C2" s="223" t="s">
        <v>1</v>
      </c>
      <c r="D2" s="223" t="s">
        <v>1</v>
      </c>
      <c r="E2" s="223" t="s">
        <v>1</v>
      </c>
      <c r="F2" s="223" t="s">
        <v>1</v>
      </c>
      <c r="G2" s="223" t="s">
        <v>1</v>
      </c>
      <c r="H2" s="223" t="s">
        <v>1</v>
      </c>
      <c r="I2" s="223" t="s">
        <v>1</v>
      </c>
      <c r="J2" s="223" t="s">
        <v>1</v>
      </c>
      <c r="K2" s="223" t="s">
        <v>1</v>
      </c>
      <c r="L2" s="99" t="s">
        <v>72</v>
      </c>
      <c r="M2" s="88"/>
      <c r="N2" s="88"/>
      <c r="O2" s="88"/>
      <c r="P2" s="88"/>
      <c r="Q2" s="88"/>
      <c r="R2" s="88"/>
      <c r="S2" s="88"/>
      <c r="T2" s="88"/>
      <c r="U2" s="88"/>
      <c r="V2" s="88"/>
      <c r="W2" s="88"/>
      <c r="X2" s="88"/>
      <c r="Y2" s="88"/>
    </row>
    <row r="3" spans="1:26" ht="12" customHeight="1" x14ac:dyDescent="0.25">
      <c r="A3" s="224" t="s">
        <v>2</v>
      </c>
      <c r="B3" s="246"/>
      <c r="C3" s="243"/>
      <c r="D3" s="243"/>
      <c r="E3" s="243"/>
      <c r="F3" s="243"/>
      <c r="G3" s="243"/>
      <c r="H3" s="243"/>
      <c r="I3" s="243"/>
      <c r="J3" s="243"/>
      <c r="K3" s="243"/>
      <c r="N3" s="93"/>
      <c r="O3" s="89"/>
      <c r="P3" s="89"/>
      <c r="Q3" s="89"/>
      <c r="R3" s="89"/>
      <c r="S3" s="89"/>
      <c r="T3" s="89"/>
      <c r="U3" s="89"/>
      <c r="V3" s="89"/>
      <c r="W3" s="89"/>
      <c r="X3" s="89"/>
      <c r="Y3" s="89"/>
    </row>
    <row r="4" spans="1:26" ht="90" customHeight="1" x14ac:dyDescent="0.25">
      <c r="A4" s="226" t="s">
        <v>3</v>
      </c>
      <c r="B4" s="247"/>
      <c r="C4" s="244"/>
      <c r="D4" s="244"/>
      <c r="E4" s="244"/>
      <c r="F4" s="244"/>
      <c r="G4" s="244"/>
      <c r="H4" s="244"/>
      <c r="I4" s="244"/>
      <c r="J4" s="244"/>
      <c r="K4" s="244"/>
      <c r="N4" s="93"/>
      <c r="O4" s="90"/>
      <c r="P4" s="90"/>
      <c r="Q4" s="90"/>
      <c r="R4" s="90"/>
      <c r="S4" s="90"/>
      <c r="T4" s="90"/>
      <c r="U4" s="90"/>
      <c r="V4" s="90"/>
      <c r="W4" s="90"/>
      <c r="X4" s="90"/>
      <c r="Y4" s="90"/>
    </row>
    <row r="5" spans="1:26" ht="12.75" customHeight="1" x14ac:dyDescent="0.25">
      <c r="A5" s="224" t="s">
        <v>4</v>
      </c>
      <c r="B5" s="245"/>
      <c r="C5" s="242"/>
      <c r="D5" s="242"/>
      <c r="E5" s="242"/>
      <c r="F5" s="242"/>
      <c r="G5" s="242"/>
      <c r="H5" s="242"/>
      <c r="I5" s="242"/>
      <c r="J5" s="242"/>
      <c r="K5" s="242"/>
      <c r="N5" s="91"/>
      <c r="O5" s="90"/>
      <c r="P5" s="90"/>
      <c r="Q5" s="90"/>
      <c r="R5" s="90"/>
      <c r="S5" s="90"/>
      <c r="T5" s="90"/>
      <c r="U5" s="90"/>
      <c r="V5" s="90"/>
      <c r="W5" s="90"/>
      <c r="X5" s="90"/>
      <c r="Y5" s="90"/>
    </row>
    <row r="6" spans="1:26" ht="90" customHeight="1" x14ac:dyDescent="0.25">
      <c r="A6" s="226" t="s">
        <v>3</v>
      </c>
      <c r="B6" s="245"/>
      <c r="C6" s="242"/>
      <c r="D6" s="242"/>
      <c r="E6" s="242"/>
      <c r="F6" s="242"/>
      <c r="G6" s="242"/>
      <c r="H6" s="242"/>
      <c r="I6" s="242"/>
      <c r="J6" s="242"/>
      <c r="K6" s="242"/>
      <c r="N6" s="91"/>
      <c r="O6" s="90"/>
      <c r="P6" s="90"/>
      <c r="Q6" s="90"/>
      <c r="R6" s="90"/>
      <c r="S6" s="90"/>
      <c r="T6" s="90"/>
      <c r="U6" s="90"/>
      <c r="V6" s="90"/>
      <c r="W6" s="90"/>
      <c r="X6" s="90"/>
      <c r="Y6" s="90"/>
    </row>
    <row r="7" spans="1:26" ht="12" customHeight="1" x14ac:dyDescent="0.25">
      <c r="A7" s="224" t="s">
        <v>5</v>
      </c>
      <c r="B7" s="245"/>
      <c r="C7" s="242"/>
      <c r="D7" s="242"/>
      <c r="E7" s="242"/>
      <c r="F7" s="242"/>
      <c r="G7" s="242"/>
      <c r="H7" s="242"/>
      <c r="I7" s="242"/>
      <c r="J7" s="242"/>
      <c r="K7" s="242"/>
      <c r="N7" s="91"/>
      <c r="O7" s="90"/>
      <c r="P7" s="90"/>
      <c r="Q7" s="90"/>
      <c r="R7" s="90"/>
      <c r="S7" s="90"/>
      <c r="T7" s="90"/>
      <c r="U7" s="90"/>
      <c r="V7" s="90"/>
      <c r="W7" s="90"/>
      <c r="X7" s="90"/>
      <c r="Y7" s="90"/>
    </row>
    <row r="8" spans="1:26" ht="90" customHeight="1" x14ac:dyDescent="0.25">
      <c r="A8" s="226" t="s">
        <v>3</v>
      </c>
      <c r="B8" s="245"/>
      <c r="C8" s="242"/>
      <c r="D8" s="242"/>
      <c r="E8" s="242"/>
      <c r="F8" s="242"/>
      <c r="G8" s="242"/>
      <c r="H8" s="242"/>
      <c r="I8" s="242"/>
      <c r="J8" s="242"/>
      <c r="K8" s="242"/>
      <c r="N8" s="91"/>
      <c r="O8" s="90"/>
      <c r="P8" s="90"/>
      <c r="Q8" s="90"/>
      <c r="R8" s="90"/>
      <c r="S8" s="90"/>
      <c r="T8" s="90"/>
      <c r="U8" s="90"/>
      <c r="V8" s="90"/>
      <c r="W8" s="90"/>
      <c r="X8" s="90"/>
      <c r="Y8" s="90"/>
    </row>
    <row r="9" spans="1:26" ht="15" customHeight="1" x14ac:dyDescent="0.25">
      <c r="A9" s="224" t="s">
        <v>6</v>
      </c>
      <c r="B9" s="245"/>
      <c r="C9" s="242"/>
      <c r="D9" s="242"/>
      <c r="E9" s="242"/>
      <c r="F9" s="242"/>
      <c r="G9" s="242"/>
      <c r="H9" s="242"/>
      <c r="I9" s="242"/>
      <c r="J9" s="242"/>
      <c r="K9" s="242"/>
      <c r="N9" s="91"/>
      <c r="O9" s="90"/>
      <c r="P9" s="90"/>
      <c r="Q9" s="90"/>
      <c r="R9" s="90"/>
      <c r="S9" s="90"/>
      <c r="T9" s="90"/>
      <c r="U9" s="90"/>
      <c r="V9" s="90"/>
      <c r="W9" s="90"/>
      <c r="X9" s="90"/>
      <c r="Y9" s="90"/>
    </row>
    <row r="10" spans="1:26" ht="84" customHeight="1" x14ac:dyDescent="0.25">
      <c r="A10" s="226" t="s">
        <v>7</v>
      </c>
      <c r="B10" s="245"/>
      <c r="C10" s="242"/>
      <c r="D10" s="242"/>
      <c r="E10" s="242"/>
      <c r="F10" s="242"/>
      <c r="G10" s="242"/>
      <c r="H10" s="242"/>
      <c r="I10" s="242"/>
      <c r="J10" s="242"/>
      <c r="K10" s="242"/>
      <c r="N10" s="92"/>
      <c r="O10" s="92"/>
      <c r="P10" s="92"/>
      <c r="Q10" s="92"/>
      <c r="R10" s="92"/>
      <c r="S10" s="92"/>
      <c r="T10" s="92"/>
      <c r="U10" s="92"/>
      <c r="V10" s="92"/>
      <c r="W10" s="92"/>
      <c r="X10" s="92"/>
      <c r="Y10" s="92"/>
    </row>
    <row r="11" spans="1:26" ht="12" customHeight="1" x14ac:dyDescent="0.25">
      <c r="A11" s="224" t="s">
        <v>8</v>
      </c>
      <c r="B11" s="245"/>
      <c r="C11" s="242"/>
      <c r="D11" s="242"/>
      <c r="E11" s="242"/>
      <c r="F11" s="242"/>
      <c r="G11" s="242"/>
      <c r="H11" s="242"/>
      <c r="I11" s="242"/>
      <c r="J11" s="242"/>
      <c r="K11" s="242"/>
    </row>
    <row r="12" spans="1:26" ht="84" customHeight="1" x14ac:dyDescent="0.25">
      <c r="A12" s="225" t="s">
        <v>3</v>
      </c>
      <c r="B12" s="245"/>
      <c r="C12" s="242"/>
      <c r="D12" s="242"/>
      <c r="E12" s="242"/>
      <c r="F12" s="242"/>
      <c r="G12" s="242"/>
      <c r="H12" s="242"/>
      <c r="I12" s="242"/>
      <c r="J12" s="242"/>
      <c r="K12" s="242"/>
    </row>
    <row r="13" spans="1:26" ht="12" customHeight="1" x14ac:dyDescent="0.25">
      <c r="A13" s="224" t="s">
        <v>9</v>
      </c>
      <c r="B13" s="245"/>
      <c r="C13" s="242"/>
      <c r="D13" s="242"/>
      <c r="E13" s="242"/>
      <c r="F13" s="242"/>
      <c r="G13" s="242"/>
      <c r="H13" s="242"/>
      <c r="I13" s="242"/>
      <c r="J13" s="242"/>
      <c r="K13" s="242"/>
    </row>
    <row r="14" spans="1:26" ht="84" customHeight="1" x14ac:dyDescent="0.25">
      <c r="A14" s="225" t="s">
        <v>3</v>
      </c>
      <c r="B14" s="245"/>
      <c r="C14" s="242"/>
      <c r="D14" s="242"/>
      <c r="E14" s="242"/>
      <c r="F14" s="242"/>
      <c r="G14" s="242"/>
      <c r="H14" s="242"/>
      <c r="I14" s="242"/>
      <c r="J14" s="242"/>
      <c r="K14" s="242"/>
      <c r="P14" s="98"/>
      <c r="Q14" s="98"/>
      <c r="R14" s="98"/>
      <c r="S14" s="98"/>
      <c r="T14" s="98"/>
      <c r="U14" s="98"/>
      <c r="V14" s="98"/>
      <c r="W14" s="98"/>
      <c r="X14" s="98"/>
      <c r="Y14" s="98"/>
      <c r="Z14" s="98"/>
    </row>
    <row r="15" spans="1:26" ht="12" customHeight="1" x14ac:dyDescent="0.25">
      <c r="A15" s="224" t="s">
        <v>10</v>
      </c>
      <c r="B15" s="245"/>
      <c r="C15" s="242"/>
      <c r="D15" s="242"/>
      <c r="E15" s="242"/>
      <c r="F15" s="242"/>
      <c r="G15" s="242"/>
      <c r="H15" s="242"/>
      <c r="I15" s="242"/>
      <c r="J15" s="242"/>
      <c r="K15" s="242"/>
    </row>
    <row r="16" spans="1:26" ht="84" customHeight="1" x14ac:dyDescent="0.25">
      <c r="A16" s="225" t="s">
        <v>11</v>
      </c>
      <c r="B16" s="245"/>
      <c r="C16" s="242"/>
      <c r="D16" s="242"/>
      <c r="E16" s="242"/>
      <c r="F16" s="242"/>
      <c r="G16" s="242"/>
      <c r="H16" s="242"/>
      <c r="I16" s="242"/>
      <c r="J16" s="242"/>
      <c r="K16" s="242"/>
    </row>
  </sheetData>
  <sheetProtection algorithmName="SHA-512" hashValue="J6TyEQhUwEZywF8/H/xnPfJ440BwFYNNlj7MPMyoDpXW+kk/OB6K76b1DB33DG6bxrSCHHMv4R9B/Tj8i4H9uA==" saltValue="BE2220Li35xSYsJKh7e9aA==" spinCount="100000" sheet="1" objects="1" scenarios="1" selectLockedCells="1"/>
  <mergeCells count="70">
    <mergeCell ref="G3:G4"/>
    <mergeCell ref="H3:H4"/>
    <mergeCell ref="I3:I4"/>
    <mergeCell ref="J3:J4"/>
    <mergeCell ref="B3:B4"/>
    <mergeCell ref="C3:C4"/>
    <mergeCell ref="D3:D4"/>
    <mergeCell ref="E3:E4"/>
    <mergeCell ref="F3:F4"/>
    <mergeCell ref="H5:H6"/>
    <mergeCell ref="B7:B8"/>
    <mergeCell ref="C7:C8"/>
    <mergeCell ref="D7:D8"/>
    <mergeCell ref="E7:E8"/>
    <mergeCell ref="F7:F8"/>
    <mergeCell ref="G7:G8"/>
    <mergeCell ref="H7:H8"/>
    <mergeCell ref="B5:B6"/>
    <mergeCell ref="C5:C6"/>
    <mergeCell ref="D5:D6"/>
    <mergeCell ref="E5:E6"/>
    <mergeCell ref="F5:F6"/>
    <mergeCell ref="G5:G6"/>
    <mergeCell ref="H9:H10"/>
    <mergeCell ref="B11:B12"/>
    <mergeCell ref="C11:C12"/>
    <mergeCell ref="D11:D12"/>
    <mergeCell ref="E11:E12"/>
    <mergeCell ref="F11:F12"/>
    <mergeCell ref="G11:G12"/>
    <mergeCell ref="H11:H12"/>
    <mergeCell ref="B9:B10"/>
    <mergeCell ref="C9:C10"/>
    <mergeCell ref="D9:D10"/>
    <mergeCell ref="E9:E10"/>
    <mergeCell ref="F9:F10"/>
    <mergeCell ref="G9:G10"/>
    <mergeCell ref="H13:H14"/>
    <mergeCell ref="B15:B16"/>
    <mergeCell ref="C15:C16"/>
    <mergeCell ref="D15:D16"/>
    <mergeCell ref="E15:E16"/>
    <mergeCell ref="F15:F16"/>
    <mergeCell ref="G15:G16"/>
    <mergeCell ref="H15:H16"/>
    <mergeCell ref="B13:B14"/>
    <mergeCell ref="C13:C14"/>
    <mergeCell ref="D13:D14"/>
    <mergeCell ref="E13:E14"/>
    <mergeCell ref="F13:F14"/>
    <mergeCell ref="G13:G14"/>
    <mergeCell ref="K3:K4"/>
    <mergeCell ref="I5:I6"/>
    <mergeCell ref="J5:J6"/>
    <mergeCell ref="K5:K6"/>
    <mergeCell ref="I7:I8"/>
    <mergeCell ref="J7:J8"/>
    <mergeCell ref="K7:K8"/>
    <mergeCell ref="I9:I10"/>
    <mergeCell ref="J9:J10"/>
    <mergeCell ref="K9:K10"/>
    <mergeCell ref="I11:I12"/>
    <mergeCell ref="J11:J12"/>
    <mergeCell ref="K11:K12"/>
    <mergeCell ref="I13:I14"/>
    <mergeCell ref="J13:J14"/>
    <mergeCell ref="K13:K14"/>
    <mergeCell ref="I15:I16"/>
    <mergeCell ref="J15:J16"/>
    <mergeCell ref="K15:K16"/>
  </mergeCells>
  <pageMargins left="0.28000000000000003" right="0.18" top="0.24" bottom="0.21" header="0.13" footer="0.14000000000000001"/>
  <pageSetup paperSize="5" scale="73" fitToHeight="0" pageOrder="overThenDown"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2B7D2B"/>
  </sheetPr>
  <dimension ref="A1:K38"/>
  <sheetViews>
    <sheetView workbookViewId="0">
      <selection activeCell="C5" sqref="C5:G5"/>
    </sheetView>
  </sheetViews>
  <sheetFormatPr defaultRowHeight="15" x14ac:dyDescent="0.25"/>
  <cols>
    <col min="1" max="1" width="16.42578125" style="169" customWidth="1"/>
    <col min="2" max="2" width="4.85546875" style="169" customWidth="1"/>
    <col min="3" max="4" width="14.42578125" style="169" customWidth="1"/>
    <col min="5" max="5" width="8.140625" style="169" customWidth="1"/>
    <col min="6" max="7" width="14.42578125" style="169" customWidth="1"/>
    <col min="8" max="8" width="4.42578125" style="169" customWidth="1"/>
    <col min="9" max="9" width="62" style="169" customWidth="1"/>
    <col min="10" max="10" width="9.140625" style="169"/>
    <col min="11" max="11" width="6.85546875" style="169" customWidth="1"/>
    <col min="12" max="16384" width="9.140625" style="169"/>
  </cols>
  <sheetData>
    <row r="1" spans="1:11" s="102" customFormat="1" ht="62.25" customHeight="1" x14ac:dyDescent="1.2">
      <c r="C1" s="176"/>
      <c r="D1" s="176"/>
      <c r="E1" s="177" t="s">
        <v>90</v>
      </c>
      <c r="F1" s="176"/>
      <c r="G1" s="176"/>
      <c r="H1" s="176"/>
    </row>
    <row r="2" spans="1:11" ht="13.5" customHeight="1" x14ac:dyDescent="0.25">
      <c r="D2" s="170"/>
      <c r="E2" s="170"/>
      <c r="F2" s="170"/>
      <c r="G2" s="170"/>
      <c r="H2" s="171" t="s">
        <v>220</v>
      </c>
      <c r="J2" s="170"/>
      <c r="K2" s="170"/>
    </row>
    <row r="3" spans="1:11" ht="11.25" customHeight="1" x14ac:dyDescent="0.25">
      <c r="A3" s="170"/>
      <c r="C3" s="170"/>
      <c r="D3" s="170"/>
      <c r="E3" s="170"/>
      <c r="F3" s="170"/>
      <c r="G3" s="170"/>
      <c r="H3" s="175" t="s">
        <v>227</v>
      </c>
      <c r="I3" s="170"/>
      <c r="J3" s="170"/>
      <c r="K3" s="170"/>
    </row>
    <row r="4" spans="1:11" ht="16.5" thickBot="1" x14ac:dyDescent="0.3">
      <c r="B4" s="172"/>
      <c r="C4" s="296" t="s">
        <v>89</v>
      </c>
      <c r="D4" s="296"/>
      <c r="E4" s="296"/>
      <c r="F4" s="296"/>
      <c r="G4" s="296"/>
      <c r="H4" s="172"/>
    </row>
    <row r="5" spans="1:11" ht="32.25" thickBot="1" x14ac:dyDescent="0.3">
      <c r="B5" s="172"/>
      <c r="C5" s="293" t="s">
        <v>83</v>
      </c>
      <c r="D5" s="294"/>
      <c r="E5" s="294"/>
      <c r="F5" s="294"/>
      <c r="G5" s="295"/>
      <c r="H5" s="172"/>
    </row>
    <row r="6" spans="1:11" x14ac:dyDescent="0.25">
      <c r="B6" s="172"/>
      <c r="C6" s="172"/>
      <c r="D6" s="172"/>
      <c r="E6" s="172"/>
      <c r="F6" s="172"/>
      <c r="G6" s="172"/>
      <c r="H6" s="172"/>
      <c r="I6" s="178"/>
    </row>
    <row r="7" spans="1:11" ht="9.75" customHeight="1" x14ac:dyDescent="0.25"/>
    <row r="8" spans="1:11" ht="18" customHeight="1" thickBot="1" x14ac:dyDescent="0.3">
      <c r="C8" s="297" t="s">
        <v>147</v>
      </c>
      <c r="D8" s="297"/>
      <c r="E8" s="297"/>
      <c r="F8" s="297"/>
      <c r="G8" s="297"/>
    </row>
    <row r="9" spans="1:11" ht="52.5" customHeight="1" thickTop="1" thickBot="1" x14ac:dyDescent="0.3">
      <c r="C9" s="299" t="str">
        <f>VLOOKUP('Look it up'!$C$5, 'Glossary Item'!$A$1:$D$250, 2, FALSE)</f>
        <v>Academic Degree</v>
      </c>
      <c r="D9" s="300"/>
      <c r="E9" s="300"/>
      <c r="F9" s="300"/>
      <c r="G9" s="301"/>
    </row>
    <row r="10" spans="1:11" ht="15.75" thickTop="1" x14ac:dyDescent="0.25">
      <c r="D10" s="173"/>
      <c r="E10" s="173"/>
      <c r="F10" s="173"/>
      <c r="G10" s="173"/>
    </row>
    <row r="11" spans="1:11" ht="16.5" thickBot="1" x14ac:dyDescent="0.3">
      <c r="C11" s="298" t="s">
        <v>148</v>
      </c>
      <c r="D11" s="298"/>
      <c r="E11" s="298"/>
      <c r="F11" s="298"/>
      <c r="G11" s="298"/>
    </row>
    <row r="12" spans="1:11" ht="60.75" customHeight="1" thickTop="1" x14ac:dyDescent="0.25">
      <c r="B12" s="284" t="str">
        <f>VLOOKUP('Look it up'!$C$5, 'Glossary Item'!A1:D250, 3, FALSE)</f>
        <v>An index of bachelor and postgraduate degrees is on the eCatalog:  http://ecatalog.calstatela.edu/content.php?catoid=25&amp;navoid=2546</v>
      </c>
      <c r="C12" s="285"/>
      <c r="D12" s="285"/>
      <c r="E12" s="285"/>
      <c r="F12" s="285"/>
      <c r="G12" s="285"/>
      <c r="H12" s="286"/>
    </row>
    <row r="13" spans="1:11" ht="20.25" customHeight="1" x14ac:dyDescent="0.25">
      <c r="B13" s="287"/>
      <c r="C13" s="288"/>
      <c r="D13" s="288"/>
      <c r="E13" s="288"/>
      <c r="F13" s="288"/>
      <c r="G13" s="288"/>
      <c r="H13" s="289"/>
    </row>
    <row r="14" spans="1:11" ht="16.5" customHeight="1" x14ac:dyDescent="0.25">
      <c r="B14" s="287"/>
      <c r="C14" s="288"/>
      <c r="D14" s="288"/>
      <c r="E14" s="288"/>
      <c r="F14" s="288"/>
      <c r="G14" s="288"/>
      <c r="H14" s="289"/>
    </row>
    <row r="15" spans="1:11" ht="16.5" customHeight="1" x14ac:dyDescent="0.25">
      <c r="B15" s="287"/>
      <c r="C15" s="288"/>
      <c r="D15" s="288"/>
      <c r="E15" s="288"/>
      <c r="F15" s="288"/>
      <c r="G15" s="288"/>
      <c r="H15" s="289"/>
    </row>
    <row r="16" spans="1:11" ht="16.5" customHeight="1" x14ac:dyDescent="0.25">
      <c r="B16" s="287"/>
      <c r="C16" s="288"/>
      <c r="D16" s="288"/>
      <c r="E16" s="288"/>
      <c r="F16" s="288"/>
      <c r="G16" s="288"/>
      <c r="H16" s="289"/>
    </row>
    <row r="17" spans="2:8" ht="16.5" customHeight="1" x14ac:dyDescent="0.25">
      <c r="B17" s="287"/>
      <c r="C17" s="288"/>
      <c r="D17" s="288"/>
      <c r="E17" s="288"/>
      <c r="F17" s="288"/>
      <c r="G17" s="288"/>
      <c r="H17" s="289"/>
    </row>
    <row r="18" spans="2:8" ht="16.5" customHeight="1" x14ac:dyDescent="0.25">
      <c r="B18" s="287"/>
      <c r="C18" s="288"/>
      <c r="D18" s="288"/>
      <c r="E18" s="288"/>
      <c r="F18" s="288"/>
      <c r="G18" s="288"/>
      <c r="H18" s="289"/>
    </row>
    <row r="19" spans="2:8" ht="16.5" customHeight="1" x14ac:dyDescent="0.25">
      <c r="B19" s="287"/>
      <c r="C19" s="288"/>
      <c r="D19" s="288"/>
      <c r="E19" s="288"/>
      <c r="F19" s="288"/>
      <c r="G19" s="288"/>
      <c r="H19" s="289"/>
    </row>
    <row r="20" spans="2:8" ht="16.5" customHeight="1" x14ac:dyDescent="0.25">
      <c r="B20" s="287"/>
      <c r="C20" s="288"/>
      <c r="D20" s="288"/>
      <c r="E20" s="288"/>
      <c r="F20" s="288"/>
      <c r="G20" s="288"/>
      <c r="H20" s="289"/>
    </row>
    <row r="21" spans="2:8" ht="16.5" customHeight="1" x14ac:dyDescent="0.25">
      <c r="B21" s="287"/>
      <c r="C21" s="288"/>
      <c r="D21" s="288"/>
      <c r="E21" s="288"/>
      <c r="F21" s="288"/>
      <c r="G21" s="288"/>
      <c r="H21" s="289"/>
    </row>
    <row r="22" spans="2:8" ht="16.5" customHeight="1" x14ac:dyDescent="0.25">
      <c r="B22" s="287"/>
      <c r="C22" s="288"/>
      <c r="D22" s="288"/>
      <c r="E22" s="288"/>
      <c r="F22" s="288"/>
      <c r="G22" s="288"/>
      <c r="H22" s="289"/>
    </row>
    <row r="23" spans="2:8" ht="16.5" customHeight="1" x14ac:dyDescent="0.25">
      <c r="B23" s="287"/>
      <c r="C23" s="288"/>
      <c r="D23" s="288"/>
      <c r="E23" s="288"/>
      <c r="F23" s="288"/>
      <c r="G23" s="288"/>
      <c r="H23" s="289"/>
    </row>
    <row r="24" spans="2:8" ht="16.5" customHeight="1" thickBot="1" x14ac:dyDescent="0.3">
      <c r="B24" s="290"/>
      <c r="C24" s="291"/>
      <c r="D24" s="291"/>
      <c r="E24" s="291"/>
      <c r="F24" s="291"/>
      <c r="G24" s="291"/>
      <c r="H24" s="292"/>
    </row>
    <row r="25" spans="2:8" ht="15" customHeight="1" thickTop="1" x14ac:dyDescent="0.25"/>
    <row r="26" spans="2:8" ht="15" customHeight="1" x14ac:dyDescent="0.25"/>
    <row r="27" spans="2:8" ht="15" customHeight="1" x14ac:dyDescent="0.25"/>
    <row r="28" spans="2:8" ht="15" customHeight="1" x14ac:dyDescent="0.25"/>
    <row r="29" spans="2:8" ht="15" customHeight="1" x14ac:dyDescent="0.25"/>
    <row r="30" spans="2:8" ht="15.75" customHeight="1" x14ac:dyDescent="0.25"/>
    <row r="38" spans="1:1" x14ac:dyDescent="0.25">
      <c r="A38" s="174">
        <v>3830</v>
      </c>
    </row>
  </sheetData>
  <sheetProtection algorithmName="SHA-512" hashValue="lz8eWhoxYp9oXZwO6LTkPETtL8cFqQulZ3Y02TunjoXqCcT3YKJ3L5ig7Af7ACTZhRaPC2KVG5i5BTXVSdbiLQ==" saltValue="NimKMInS9SS92ZRNACviNA==" spinCount="100000" sheet="1" objects="1" scenarios="1" selectLockedCells="1"/>
  <mergeCells count="6">
    <mergeCell ref="B12:H24"/>
    <mergeCell ref="C5:G5"/>
    <mergeCell ref="C4:G4"/>
    <mergeCell ref="C8:G8"/>
    <mergeCell ref="C11:G11"/>
    <mergeCell ref="C9:G9"/>
  </mergeCell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CC0000"/>
  </sheetPr>
  <dimension ref="A1:G260"/>
  <sheetViews>
    <sheetView zoomScale="112" zoomScaleNormal="112" workbookViewId="0">
      <selection activeCell="A261" sqref="A261"/>
    </sheetView>
  </sheetViews>
  <sheetFormatPr defaultRowHeight="15.75" x14ac:dyDescent="0.25"/>
  <cols>
    <col min="1" max="1" width="23.42578125" style="167" customWidth="1"/>
    <col min="2" max="2" width="33.42578125" style="168" customWidth="1"/>
    <col min="3" max="3" width="77.7109375" style="168" customWidth="1"/>
    <col min="4" max="4" width="11.140625" style="159" customWidth="1"/>
    <col min="5" max="5" width="5.85546875" style="159" customWidth="1"/>
    <col min="6" max="16384" width="9.140625" style="159"/>
  </cols>
  <sheetData>
    <row r="1" spans="1:7" x14ac:dyDescent="0.25">
      <c r="A1" s="229" t="s">
        <v>163</v>
      </c>
      <c r="B1" s="230" t="s">
        <v>164</v>
      </c>
      <c r="C1" s="230"/>
      <c r="D1" s="231">
        <v>43070</v>
      </c>
      <c r="E1" s="232" t="s">
        <v>149</v>
      </c>
      <c r="F1" s="158"/>
    </row>
    <row r="2" spans="1:7" ht="45" x14ac:dyDescent="0.25">
      <c r="A2" s="229" t="s">
        <v>155</v>
      </c>
      <c r="B2" s="230" t="s">
        <v>156</v>
      </c>
      <c r="C2" s="230" t="s">
        <v>157</v>
      </c>
      <c r="D2" s="231">
        <v>43070</v>
      </c>
      <c r="E2" s="232" t="s">
        <v>149</v>
      </c>
      <c r="F2" s="158"/>
    </row>
    <row r="3" spans="1:7" x14ac:dyDescent="0.25">
      <c r="A3" s="229" t="s">
        <v>158</v>
      </c>
      <c r="B3" s="233" t="s">
        <v>174</v>
      </c>
      <c r="C3" s="230" t="s">
        <v>175</v>
      </c>
      <c r="D3" s="231">
        <v>43070</v>
      </c>
      <c r="E3" s="232" t="s">
        <v>149</v>
      </c>
      <c r="F3" s="158"/>
    </row>
    <row r="4" spans="1:7" x14ac:dyDescent="0.25">
      <c r="A4" s="229" t="s">
        <v>128</v>
      </c>
      <c r="B4" s="230" t="s">
        <v>129</v>
      </c>
      <c r="C4" s="230" t="s">
        <v>130</v>
      </c>
      <c r="D4" s="231">
        <v>43070</v>
      </c>
      <c r="E4" s="232" t="s">
        <v>149</v>
      </c>
      <c r="F4" s="158"/>
    </row>
    <row r="5" spans="1:7" ht="75" x14ac:dyDescent="0.25">
      <c r="A5" s="234" t="s">
        <v>103</v>
      </c>
      <c r="B5" s="235" t="s">
        <v>150</v>
      </c>
      <c r="C5" s="235" t="s">
        <v>183</v>
      </c>
      <c r="D5" s="231">
        <v>43070</v>
      </c>
      <c r="E5" s="232" t="s">
        <v>149</v>
      </c>
      <c r="F5" s="158"/>
    </row>
    <row r="6" spans="1:7" ht="30" x14ac:dyDescent="0.25">
      <c r="A6" s="229" t="s">
        <v>142</v>
      </c>
      <c r="B6" s="230" t="s">
        <v>143</v>
      </c>
      <c r="C6" s="230" t="s">
        <v>144</v>
      </c>
      <c r="D6" s="231">
        <v>43070</v>
      </c>
      <c r="E6" s="232" t="s">
        <v>149</v>
      </c>
      <c r="F6" s="158"/>
    </row>
    <row r="7" spans="1:7" ht="30" x14ac:dyDescent="0.25">
      <c r="A7" s="234" t="s">
        <v>165</v>
      </c>
      <c r="B7" s="235" t="s">
        <v>168</v>
      </c>
      <c r="C7" s="235" t="s">
        <v>169</v>
      </c>
      <c r="D7" s="231">
        <v>43070</v>
      </c>
      <c r="E7" s="232" t="s">
        <v>149</v>
      </c>
      <c r="F7" s="158"/>
    </row>
    <row r="8" spans="1:7" ht="30" x14ac:dyDescent="0.25">
      <c r="A8" s="234" t="s">
        <v>87</v>
      </c>
      <c r="B8" s="235" t="s">
        <v>222</v>
      </c>
      <c r="C8" s="232" t="s">
        <v>223</v>
      </c>
      <c r="D8" s="231">
        <v>43070</v>
      </c>
      <c r="E8" s="232" t="s">
        <v>149</v>
      </c>
      <c r="F8" s="158"/>
      <c r="G8" s="101"/>
    </row>
    <row r="9" spans="1:7" ht="30" x14ac:dyDescent="0.25">
      <c r="A9" s="234" t="s">
        <v>166</v>
      </c>
      <c r="B9" s="235" t="s">
        <v>226</v>
      </c>
      <c r="C9" s="235" t="s">
        <v>167</v>
      </c>
      <c r="D9" s="231">
        <v>43070</v>
      </c>
      <c r="E9" s="232" t="s">
        <v>149</v>
      </c>
      <c r="F9" s="158"/>
    </row>
    <row r="10" spans="1:7" x14ac:dyDescent="0.25">
      <c r="A10" s="234" t="s">
        <v>114</v>
      </c>
      <c r="B10" s="235"/>
      <c r="C10" s="235"/>
      <c r="D10" s="231">
        <v>43070</v>
      </c>
      <c r="E10" s="232" t="s">
        <v>149</v>
      </c>
      <c r="F10" s="158"/>
    </row>
    <row r="11" spans="1:7" ht="60" x14ac:dyDescent="0.25">
      <c r="A11" s="229" t="s">
        <v>200</v>
      </c>
      <c r="B11" s="230" t="s">
        <v>123</v>
      </c>
      <c r="C11" s="230" t="s">
        <v>228</v>
      </c>
      <c r="D11" s="231">
        <v>43070</v>
      </c>
      <c r="E11" s="232" t="s">
        <v>149</v>
      </c>
      <c r="F11" s="158"/>
    </row>
    <row r="12" spans="1:7" x14ac:dyDescent="0.25">
      <c r="A12" s="229" t="s">
        <v>159</v>
      </c>
      <c r="B12" s="230"/>
      <c r="C12" s="230"/>
      <c r="D12" s="231">
        <v>43070</v>
      </c>
      <c r="E12" s="232" t="s">
        <v>149</v>
      </c>
      <c r="F12" s="158"/>
    </row>
    <row r="13" spans="1:7" ht="30" x14ac:dyDescent="0.25">
      <c r="A13" s="229" t="s">
        <v>117</v>
      </c>
      <c r="B13" s="230"/>
      <c r="C13" s="230" t="s">
        <v>118</v>
      </c>
      <c r="D13" s="231">
        <v>43070</v>
      </c>
      <c r="E13" s="232" t="s">
        <v>149</v>
      </c>
      <c r="F13" s="158"/>
    </row>
    <row r="14" spans="1:7" ht="45" x14ac:dyDescent="0.25">
      <c r="A14" s="229" t="s">
        <v>161</v>
      </c>
      <c r="B14" s="230"/>
      <c r="C14" s="230" t="s">
        <v>229</v>
      </c>
      <c r="D14" s="231">
        <v>43070</v>
      </c>
      <c r="E14" s="232" t="s">
        <v>149</v>
      </c>
      <c r="F14" s="158"/>
    </row>
    <row r="15" spans="1:7" ht="60" x14ac:dyDescent="0.25">
      <c r="A15" s="229" t="s">
        <v>123</v>
      </c>
      <c r="B15" s="230" t="s">
        <v>221</v>
      </c>
      <c r="C15" s="230" t="s">
        <v>228</v>
      </c>
      <c r="D15" s="231">
        <v>43070</v>
      </c>
      <c r="E15" s="232" t="s">
        <v>149</v>
      </c>
      <c r="F15" s="158"/>
    </row>
    <row r="16" spans="1:7" x14ac:dyDescent="0.25">
      <c r="A16" s="234" t="s">
        <v>17</v>
      </c>
      <c r="B16" s="235" t="s">
        <v>186</v>
      </c>
      <c r="C16" s="235" t="s">
        <v>196</v>
      </c>
      <c r="D16" s="231">
        <v>43070</v>
      </c>
      <c r="E16" s="232" t="s">
        <v>149</v>
      </c>
      <c r="F16" s="158"/>
    </row>
    <row r="17" spans="1:6" ht="30" x14ac:dyDescent="0.25">
      <c r="A17" s="234" t="s">
        <v>83</v>
      </c>
      <c r="B17" s="235" t="s">
        <v>145</v>
      </c>
      <c r="C17" s="235" t="s">
        <v>146</v>
      </c>
      <c r="D17" s="231">
        <v>43070</v>
      </c>
      <c r="E17" s="232" t="s">
        <v>149</v>
      </c>
      <c r="F17" s="158"/>
    </row>
    <row r="18" spans="1:6" ht="60" x14ac:dyDescent="0.25">
      <c r="A18" s="229" t="s">
        <v>134</v>
      </c>
      <c r="B18" s="230" t="s">
        <v>135</v>
      </c>
      <c r="C18" s="230" t="s">
        <v>136</v>
      </c>
      <c r="D18" s="231">
        <v>43070</v>
      </c>
      <c r="E18" s="232" t="s">
        <v>149</v>
      </c>
      <c r="F18" s="158"/>
    </row>
    <row r="19" spans="1:6" ht="30" x14ac:dyDescent="0.25">
      <c r="A19" s="234" t="s">
        <v>109</v>
      </c>
      <c r="B19" s="230" t="s">
        <v>197</v>
      </c>
      <c r="C19" s="230" t="s">
        <v>198</v>
      </c>
      <c r="D19" s="231">
        <v>43070</v>
      </c>
      <c r="E19" s="232" t="s">
        <v>149</v>
      </c>
      <c r="F19" s="158"/>
    </row>
    <row r="20" spans="1:6" x14ac:dyDescent="0.25">
      <c r="A20" s="234" t="s">
        <v>110</v>
      </c>
      <c r="B20" s="230"/>
      <c r="C20" s="230"/>
      <c r="D20" s="231">
        <v>43070</v>
      </c>
      <c r="E20" s="232" t="s">
        <v>149</v>
      </c>
      <c r="F20" s="158"/>
    </row>
    <row r="21" spans="1:6" x14ac:dyDescent="0.25">
      <c r="A21" s="234" t="s">
        <v>86</v>
      </c>
      <c r="B21" s="235" t="s">
        <v>170</v>
      </c>
      <c r="C21" s="235" t="s">
        <v>223</v>
      </c>
      <c r="D21" s="231">
        <v>43070</v>
      </c>
      <c r="E21" s="232" t="s">
        <v>149</v>
      </c>
      <c r="F21" s="158"/>
    </row>
    <row r="22" spans="1:6" ht="30" x14ac:dyDescent="0.25">
      <c r="A22" s="229" t="s">
        <v>140</v>
      </c>
      <c r="B22" s="230" t="s">
        <v>141</v>
      </c>
      <c r="C22" s="230"/>
      <c r="D22" s="231">
        <v>43070</v>
      </c>
      <c r="E22" s="232" t="s">
        <v>149</v>
      </c>
      <c r="F22" s="158"/>
    </row>
    <row r="23" spans="1:6" ht="45" x14ac:dyDescent="0.25">
      <c r="A23" s="229" t="s">
        <v>131</v>
      </c>
      <c r="B23" s="230" t="s">
        <v>132</v>
      </c>
      <c r="C23" s="230" t="s">
        <v>133</v>
      </c>
      <c r="D23" s="231">
        <v>43070</v>
      </c>
      <c r="E23" s="232" t="s">
        <v>149</v>
      </c>
      <c r="F23" s="158"/>
    </row>
    <row r="24" spans="1:6" x14ac:dyDescent="0.25">
      <c r="A24" s="229" t="s">
        <v>125</v>
      </c>
      <c r="B24" s="230" t="s">
        <v>127</v>
      </c>
      <c r="C24" s="230"/>
      <c r="D24" s="231">
        <v>43070</v>
      </c>
      <c r="E24" s="232" t="s">
        <v>149</v>
      </c>
      <c r="F24" s="158"/>
    </row>
    <row r="25" spans="1:6" x14ac:dyDescent="0.25">
      <c r="A25" s="234" t="s">
        <v>94</v>
      </c>
      <c r="B25" s="235"/>
      <c r="C25" s="235" t="s">
        <v>205</v>
      </c>
      <c r="D25" s="231">
        <v>43070</v>
      </c>
      <c r="E25" s="232" t="s">
        <v>149</v>
      </c>
      <c r="F25" s="158"/>
    </row>
    <row r="26" spans="1:6" ht="45" x14ac:dyDescent="0.25">
      <c r="A26" s="234" t="s">
        <v>115</v>
      </c>
      <c r="B26" s="230"/>
      <c r="C26" s="230" t="s">
        <v>116</v>
      </c>
      <c r="D26" s="231">
        <v>43070</v>
      </c>
      <c r="E26" s="232" t="s">
        <v>149</v>
      </c>
      <c r="F26" s="158"/>
    </row>
    <row r="27" spans="1:6" x14ac:dyDescent="0.25">
      <c r="A27" s="234" t="s">
        <v>111</v>
      </c>
      <c r="B27" s="230"/>
      <c r="C27" s="230"/>
      <c r="D27" s="231">
        <v>43070</v>
      </c>
      <c r="E27" s="232" t="s">
        <v>149</v>
      </c>
      <c r="F27" s="158"/>
    </row>
    <row r="28" spans="1:6" ht="90" x14ac:dyDescent="0.25">
      <c r="A28" s="229" t="s">
        <v>137</v>
      </c>
      <c r="B28" s="230" t="s">
        <v>138</v>
      </c>
      <c r="C28" s="230" t="s">
        <v>139</v>
      </c>
      <c r="D28" s="231">
        <v>43070</v>
      </c>
      <c r="E28" s="232" t="s">
        <v>149</v>
      </c>
      <c r="F28" s="158"/>
    </row>
    <row r="29" spans="1:6" ht="30" x14ac:dyDescent="0.25">
      <c r="A29" s="234" t="s">
        <v>96</v>
      </c>
      <c r="B29" s="235"/>
      <c r="C29" s="235" t="s">
        <v>203</v>
      </c>
      <c r="D29" s="231">
        <v>43070</v>
      </c>
      <c r="E29" s="232" t="s">
        <v>149</v>
      </c>
      <c r="F29" s="158"/>
    </row>
    <row r="30" spans="1:6" ht="30" x14ac:dyDescent="0.25">
      <c r="A30" s="229" t="s">
        <v>162</v>
      </c>
      <c r="B30" s="230"/>
      <c r="C30" s="230" t="s">
        <v>230</v>
      </c>
      <c r="D30" s="231">
        <v>43070</v>
      </c>
      <c r="E30" s="232" t="s">
        <v>149</v>
      </c>
      <c r="F30" s="158"/>
    </row>
    <row r="31" spans="1:6" x14ac:dyDescent="0.25">
      <c r="A31" s="229" t="s">
        <v>199</v>
      </c>
      <c r="B31" s="230" t="s">
        <v>201</v>
      </c>
      <c r="C31" s="230" t="s">
        <v>202</v>
      </c>
      <c r="D31" s="231">
        <v>43070</v>
      </c>
      <c r="E31" s="232" t="s">
        <v>149</v>
      </c>
      <c r="F31" s="158"/>
    </row>
    <row r="32" spans="1:6" ht="30" x14ac:dyDescent="0.25">
      <c r="A32" s="229" t="s">
        <v>120</v>
      </c>
      <c r="B32" s="230" t="s">
        <v>154</v>
      </c>
      <c r="C32" s="230"/>
      <c r="D32" s="231">
        <v>43070</v>
      </c>
      <c r="E32" s="232" t="s">
        <v>149</v>
      </c>
      <c r="F32" s="158"/>
    </row>
    <row r="33" spans="1:6" ht="30" x14ac:dyDescent="0.25">
      <c r="A33" s="234" t="s">
        <v>99</v>
      </c>
      <c r="B33" s="235" t="s">
        <v>100</v>
      </c>
      <c r="C33" s="235" t="s">
        <v>208</v>
      </c>
      <c r="D33" s="231">
        <v>43070</v>
      </c>
      <c r="E33" s="232" t="s">
        <v>149</v>
      </c>
      <c r="F33" s="158"/>
    </row>
    <row r="34" spans="1:6" ht="30" x14ac:dyDescent="0.25">
      <c r="A34" s="234" t="s">
        <v>100</v>
      </c>
      <c r="B34" s="235" t="s">
        <v>209</v>
      </c>
      <c r="C34" s="235" t="s">
        <v>208</v>
      </c>
      <c r="D34" s="231">
        <v>43070</v>
      </c>
      <c r="E34" s="232" t="s">
        <v>149</v>
      </c>
      <c r="F34" s="158"/>
    </row>
    <row r="35" spans="1:6" x14ac:dyDescent="0.25">
      <c r="A35" s="234" t="s">
        <v>84</v>
      </c>
      <c r="B35" s="235"/>
      <c r="C35" s="235"/>
      <c r="D35" s="231">
        <v>43070</v>
      </c>
      <c r="E35" s="232" t="s">
        <v>149</v>
      </c>
      <c r="F35" s="158"/>
    </row>
    <row r="36" spans="1:6" x14ac:dyDescent="0.25">
      <c r="A36" s="234" t="s">
        <v>93</v>
      </c>
      <c r="B36" s="235"/>
      <c r="C36" s="235"/>
      <c r="D36" s="231">
        <v>43070</v>
      </c>
      <c r="E36" s="232" t="s">
        <v>149</v>
      </c>
      <c r="F36" s="158"/>
    </row>
    <row r="37" spans="1:6" x14ac:dyDescent="0.25">
      <c r="A37" s="234" t="s">
        <v>92</v>
      </c>
      <c r="B37" s="235"/>
      <c r="C37" s="235"/>
      <c r="D37" s="231">
        <v>43070</v>
      </c>
      <c r="E37" s="232" t="s">
        <v>149</v>
      </c>
      <c r="F37" s="158"/>
    </row>
    <row r="38" spans="1:6" ht="60" x14ac:dyDescent="0.25">
      <c r="A38" s="234" t="s">
        <v>106</v>
      </c>
      <c r="B38" s="235" t="s">
        <v>107</v>
      </c>
      <c r="C38" s="235" t="s">
        <v>172</v>
      </c>
      <c r="D38" s="231">
        <v>43070</v>
      </c>
      <c r="E38" s="232" t="s">
        <v>149</v>
      </c>
      <c r="F38" s="158"/>
    </row>
    <row r="39" spans="1:6" ht="60" x14ac:dyDescent="0.25">
      <c r="A39" s="234" t="s">
        <v>107</v>
      </c>
      <c r="B39" s="235" t="s">
        <v>171</v>
      </c>
      <c r="C39" s="235" t="s">
        <v>172</v>
      </c>
      <c r="D39" s="231">
        <v>43070</v>
      </c>
      <c r="E39" s="232" t="s">
        <v>149</v>
      </c>
      <c r="F39" s="158"/>
    </row>
    <row r="40" spans="1:6" x14ac:dyDescent="0.25">
      <c r="A40" s="229" t="s">
        <v>151</v>
      </c>
      <c r="B40" s="230" t="s">
        <v>152</v>
      </c>
      <c r="C40" s="230" t="s">
        <v>210</v>
      </c>
      <c r="D40" s="231">
        <v>43070</v>
      </c>
      <c r="E40" s="232" t="s">
        <v>149</v>
      </c>
      <c r="F40" s="158"/>
    </row>
    <row r="41" spans="1:6" x14ac:dyDescent="0.25">
      <c r="A41" s="234" t="s">
        <v>85</v>
      </c>
      <c r="B41" s="235"/>
      <c r="C41" s="235" t="s">
        <v>224</v>
      </c>
      <c r="D41" s="231">
        <v>43070</v>
      </c>
      <c r="E41" s="232" t="s">
        <v>149</v>
      </c>
      <c r="F41" s="158"/>
    </row>
    <row r="42" spans="1:6" x14ac:dyDescent="0.25">
      <c r="A42" s="229" t="s">
        <v>79</v>
      </c>
      <c r="B42" s="230" t="s">
        <v>153</v>
      </c>
      <c r="C42" s="230"/>
      <c r="D42" s="231">
        <v>43070</v>
      </c>
      <c r="E42" s="232" t="s">
        <v>149</v>
      </c>
      <c r="F42" s="158"/>
    </row>
    <row r="43" spans="1:6" x14ac:dyDescent="0.25">
      <c r="A43" s="234" t="s">
        <v>91</v>
      </c>
      <c r="B43" s="235" t="s">
        <v>206</v>
      </c>
      <c r="C43" s="235" t="s">
        <v>207</v>
      </c>
      <c r="D43" s="231">
        <v>43070</v>
      </c>
      <c r="E43" s="232" t="s">
        <v>149</v>
      </c>
      <c r="F43" s="158"/>
    </row>
    <row r="44" spans="1:6" ht="30" x14ac:dyDescent="0.25">
      <c r="A44" s="229" t="s">
        <v>121</v>
      </c>
      <c r="B44" s="230" t="s">
        <v>126</v>
      </c>
      <c r="C44" s="230" t="s">
        <v>122</v>
      </c>
      <c r="D44" s="231">
        <v>43070</v>
      </c>
      <c r="E44" s="232" t="s">
        <v>149</v>
      </c>
      <c r="F44" s="158"/>
    </row>
    <row r="45" spans="1:6" ht="75" x14ac:dyDescent="0.25">
      <c r="A45" s="234" t="s">
        <v>101</v>
      </c>
      <c r="B45" s="235" t="s">
        <v>182</v>
      </c>
      <c r="C45" s="235" t="s">
        <v>181</v>
      </c>
      <c r="D45" s="231">
        <v>43070</v>
      </c>
      <c r="E45" s="232" t="s">
        <v>149</v>
      </c>
      <c r="F45" s="158"/>
    </row>
    <row r="46" spans="1:6" ht="30" x14ac:dyDescent="0.25">
      <c r="A46" s="229" t="s">
        <v>176</v>
      </c>
      <c r="B46" s="230" t="s">
        <v>211</v>
      </c>
      <c r="C46" s="230" t="s">
        <v>216</v>
      </c>
      <c r="D46" s="231">
        <v>43070</v>
      </c>
      <c r="E46" s="232" t="s">
        <v>149</v>
      </c>
      <c r="F46" s="158"/>
    </row>
    <row r="47" spans="1:6" x14ac:dyDescent="0.25">
      <c r="A47" s="234" t="s">
        <v>112</v>
      </c>
      <c r="B47" s="230"/>
      <c r="C47" s="230" t="s">
        <v>185</v>
      </c>
      <c r="D47" s="231">
        <v>43070</v>
      </c>
      <c r="E47" s="232" t="s">
        <v>149</v>
      </c>
      <c r="F47" s="158"/>
    </row>
    <row r="48" spans="1:6" x14ac:dyDescent="0.25">
      <c r="A48" s="234" t="s">
        <v>113</v>
      </c>
      <c r="B48" s="230"/>
      <c r="C48" s="230"/>
      <c r="D48" s="231">
        <v>43070</v>
      </c>
      <c r="E48" s="232" t="s">
        <v>149</v>
      </c>
      <c r="F48" s="158"/>
    </row>
    <row r="49" spans="1:6" x14ac:dyDescent="0.25">
      <c r="A49" s="234" t="s">
        <v>105</v>
      </c>
      <c r="B49" s="235" t="s">
        <v>204</v>
      </c>
      <c r="C49" s="235"/>
      <c r="D49" s="231">
        <v>43070</v>
      </c>
      <c r="E49" s="232" t="s">
        <v>149</v>
      </c>
      <c r="F49" s="158"/>
    </row>
    <row r="50" spans="1:6" x14ac:dyDescent="0.25">
      <c r="A50" s="234" t="s">
        <v>104</v>
      </c>
      <c r="B50" s="235" t="s">
        <v>180</v>
      </c>
      <c r="C50" s="235"/>
      <c r="D50" s="231">
        <v>43070</v>
      </c>
      <c r="E50" s="232" t="s">
        <v>149</v>
      </c>
      <c r="F50" s="158"/>
    </row>
    <row r="51" spans="1:6" x14ac:dyDescent="0.25">
      <c r="A51" s="229" t="s">
        <v>119</v>
      </c>
      <c r="B51" s="230" t="s">
        <v>124</v>
      </c>
      <c r="C51" s="230"/>
      <c r="D51" s="231">
        <v>43070</v>
      </c>
      <c r="E51" s="232" t="s">
        <v>149</v>
      </c>
      <c r="F51" s="158"/>
    </row>
    <row r="52" spans="1:6" x14ac:dyDescent="0.25">
      <c r="A52" s="234" t="s">
        <v>95</v>
      </c>
      <c r="B52" s="235"/>
      <c r="C52" s="235"/>
      <c r="D52" s="231">
        <v>43070</v>
      </c>
      <c r="E52" s="232" t="s">
        <v>149</v>
      </c>
      <c r="F52" s="158"/>
    </row>
    <row r="53" spans="1:6" ht="120" x14ac:dyDescent="0.25">
      <c r="A53" s="229" t="s">
        <v>160</v>
      </c>
      <c r="B53" s="230" t="s">
        <v>178</v>
      </c>
      <c r="C53" s="230" t="s">
        <v>179</v>
      </c>
      <c r="D53" s="231">
        <v>43070</v>
      </c>
      <c r="E53" s="232" t="s">
        <v>149</v>
      </c>
      <c r="F53" s="158"/>
    </row>
    <row r="54" spans="1:6" x14ac:dyDescent="0.25">
      <c r="A54" s="234" t="s">
        <v>88</v>
      </c>
      <c r="B54" s="235" t="s">
        <v>212</v>
      </c>
      <c r="C54" s="235" t="s">
        <v>213</v>
      </c>
      <c r="D54" s="231">
        <v>43070</v>
      </c>
      <c r="E54" s="232" t="s">
        <v>149</v>
      </c>
      <c r="F54" s="158"/>
    </row>
    <row r="55" spans="1:6" x14ac:dyDescent="0.25">
      <c r="A55" s="234" t="s">
        <v>97</v>
      </c>
      <c r="B55" s="235" t="s">
        <v>98</v>
      </c>
      <c r="C55" s="235"/>
      <c r="D55" s="231">
        <v>43070</v>
      </c>
      <c r="E55" s="232" t="s">
        <v>149</v>
      </c>
      <c r="F55" s="158"/>
    </row>
    <row r="56" spans="1:6" ht="45" x14ac:dyDescent="0.25">
      <c r="A56" s="229" t="s">
        <v>193</v>
      </c>
      <c r="B56" s="230" t="s">
        <v>194</v>
      </c>
      <c r="C56" s="230" t="s">
        <v>195</v>
      </c>
      <c r="D56" s="231">
        <v>43070</v>
      </c>
      <c r="E56" s="232" t="s">
        <v>149</v>
      </c>
      <c r="F56" s="158"/>
    </row>
    <row r="57" spans="1:6" x14ac:dyDescent="0.25">
      <c r="A57" s="234" t="s">
        <v>108</v>
      </c>
      <c r="B57" s="235"/>
      <c r="C57" s="235"/>
      <c r="D57" s="231">
        <v>43070</v>
      </c>
      <c r="E57" s="232" t="s">
        <v>149</v>
      </c>
      <c r="F57" s="158"/>
    </row>
    <row r="58" spans="1:6" x14ac:dyDescent="0.25">
      <c r="A58" s="234" t="s">
        <v>98</v>
      </c>
      <c r="B58" s="235"/>
      <c r="C58" s="235" t="s">
        <v>235</v>
      </c>
      <c r="D58" s="231">
        <v>43070</v>
      </c>
      <c r="E58" s="232" t="s">
        <v>149</v>
      </c>
      <c r="F58" s="158"/>
    </row>
    <row r="59" spans="1:6" x14ac:dyDescent="0.25">
      <c r="A59" s="229" t="s">
        <v>177</v>
      </c>
      <c r="B59" s="230"/>
      <c r="C59" s="230"/>
      <c r="D59" s="231">
        <v>43070</v>
      </c>
      <c r="E59" s="232" t="s">
        <v>149</v>
      </c>
      <c r="F59" s="158"/>
    </row>
    <row r="60" spans="1:6" ht="45" x14ac:dyDescent="0.25">
      <c r="A60" s="234" t="s">
        <v>102</v>
      </c>
      <c r="B60" s="235" t="s">
        <v>173</v>
      </c>
      <c r="C60" s="235" t="s">
        <v>184</v>
      </c>
      <c r="D60" s="231">
        <v>43070</v>
      </c>
      <c r="E60" s="232" t="s">
        <v>149</v>
      </c>
      <c r="F60" s="158"/>
    </row>
    <row r="61" spans="1:6" x14ac:dyDescent="0.25">
      <c r="A61" s="229" t="s">
        <v>214</v>
      </c>
      <c r="B61" s="230"/>
      <c r="C61" s="230"/>
      <c r="D61" s="231">
        <v>43070</v>
      </c>
      <c r="E61" s="232" t="s">
        <v>149</v>
      </c>
      <c r="F61" s="158"/>
    </row>
    <row r="62" spans="1:6" x14ac:dyDescent="0.25">
      <c r="A62" s="229" t="s">
        <v>215</v>
      </c>
      <c r="B62" s="230"/>
      <c r="C62" s="230"/>
      <c r="D62" s="231">
        <v>43070</v>
      </c>
      <c r="E62" s="232" t="s">
        <v>149</v>
      </c>
      <c r="F62" s="158"/>
    </row>
    <row r="63" spans="1:6" x14ac:dyDescent="0.25">
      <c r="A63" s="229" t="s">
        <v>232</v>
      </c>
      <c r="B63" s="230" t="s">
        <v>233</v>
      </c>
      <c r="C63" s="230" t="s">
        <v>234</v>
      </c>
      <c r="D63" s="231">
        <v>43070</v>
      </c>
      <c r="E63" s="232" t="s">
        <v>149</v>
      </c>
      <c r="F63" s="158"/>
    </row>
    <row r="64" spans="1:6" x14ac:dyDescent="0.25">
      <c r="A64" s="229" t="s">
        <v>238</v>
      </c>
      <c r="B64" s="230"/>
      <c r="C64" s="230"/>
      <c r="D64" s="231">
        <v>43070</v>
      </c>
      <c r="E64" s="232" t="s">
        <v>149</v>
      </c>
      <c r="F64" s="158"/>
    </row>
    <row r="65" spans="1:6" ht="15.75" customHeight="1" x14ac:dyDescent="0.25">
      <c r="A65" s="229" t="s">
        <v>237</v>
      </c>
      <c r="B65" s="230"/>
      <c r="C65" s="230" t="s">
        <v>239</v>
      </c>
      <c r="D65" s="231">
        <v>43070</v>
      </c>
      <c r="E65" s="232" t="s">
        <v>149</v>
      </c>
      <c r="F65" s="158"/>
    </row>
    <row r="66" spans="1:6" x14ac:dyDescent="0.25">
      <c r="A66" s="229"/>
      <c r="B66" s="230"/>
      <c r="C66" s="230"/>
      <c r="D66" s="231">
        <v>43070</v>
      </c>
      <c r="E66" s="232" t="s">
        <v>149</v>
      </c>
      <c r="F66" s="158"/>
    </row>
    <row r="67" spans="1:6" x14ac:dyDescent="0.25">
      <c r="A67" s="229"/>
      <c r="B67" s="230"/>
      <c r="C67" s="230"/>
      <c r="D67" s="231">
        <v>43070</v>
      </c>
      <c r="E67" s="232" t="s">
        <v>149</v>
      </c>
      <c r="F67" s="158"/>
    </row>
    <row r="68" spans="1:6" x14ac:dyDescent="0.25">
      <c r="A68" s="229"/>
      <c r="B68" s="230"/>
      <c r="C68" s="230"/>
      <c r="D68" s="231">
        <v>43070</v>
      </c>
      <c r="E68" s="232" t="s">
        <v>149</v>
      </c>
      <c r="F68" s="158"/>
    </row>
    <row r="69" spans="1:6" x14ac:dyDescent="0.25">
      <c r="A69" s="229"/>
      <c r="B69" s="230"/>
      <c r="C69" s="230"/>
      <c r="D69" s="231">
        <v>43070</v>
      </c>
      <c r="E69" s="232" t="s">
        <v>149</v>
      </c>
      <c r="F69" s="158"/>
    </row>
    <row r="70" spans="1:6" x14ac:dyDescent="0.25">
      <c r="A70" s="229" t="s">
        <v>187</v>
      </c>
      <c r="B70" s="230" t="s">
        <v>190</v>
      </c>
      <c r="C70" s="230" t="s">
        <v>192</v>
      </c>
      <c r="D70" s="231">
        <v>43070</v>
      </c>
      <c r="E70" s="232" t="s">
        <v>149</v>
      </c>
      <c r="F70" s="158"/>
    </row>
    <row r="71" spans="1:6" x14ac:dyDescent="0.25">
      <c r="A71" s="229" t="s">
        <v>188</v>
      </c>
      <c r="B71" s="230" t="s">
        <v>218</v>
      </c>
      <c r="C71" s="230" t="s">
        <v>219</v>
      </c>
      <c r="D71" s="231">
        <v>43070</v>
      </c>
      <c r="E71" s="232" t="s">
        <v>149</v>
      </c>
      <c r="F71" s="158"/>
    </row>
    <row r="72" spans="1:6" x14ac:dyDescent="0.25">
      <c r="A72" s="229" t="s">
        <v>191</v>
      </c>
      <c r="B72" s="230" t="s">
        <v>189</v>
      </c>
      <c r="C72" s="230" t="s">
        <v>217</v>
      </c>
      <c r="D72" s="231">
        <v>43070</v>
      </c>
      <c r="E72" s="232" t="s">
        <v>149</v>
      </c>
      <c r="F72" s="158"/>
    </row>
    <row r="73" spans="1:6" x14ac:dyDescent="0.25">
      <c r="A73" s="229"/>
      <c r="B73" s="230"/>
      <c r="C73" s="230"/>
      <c r="D73" s="231">
        <v>43070</v>
      </c>
      <c r="E73" s="232" t="s">
        <v>149</v>
      </c>
      <c r="F73" s="158"/>
    </row>
    <row r="74" spans="1:6" x14ac:dyDescent="0.25">
      <c r="A74" s="229"/>
      <c r="B74" s="230"/>
      <c r="C74" s="230"/>
      <c r="D74" s="231">
        <v>43070</v>
      </c>
      <c r="E74" s="232" t="s">
        <v>149</v>
      </c>
      <c r="F74" s="158"/>
    </row>
    <row r="75" spans="1:6" x14ac:dyDescent="0.25">
      <c r="A75" s="229"/>
      <c r="B75" s="230"/>
      <c r="C75" s="230"/>
      <c r="D75" s="231">
        <v>43070</v>
      </c>
      <c r="E75" s="232" t="s">
        <v>149</v>
      </c>
      <c r="F75" s="158"/>
    </row>
    <row r="76" spans="1:6" x14ac:dyDescent="0.25">
      <c r="A76" s="229"/>
      <c r="B76" s="230"/>
      <c r="C76" s="230"/>
      <c r="D76" s="231">
        <v>43070</v>
      </c>
      <c r="E76" s="232" t="s">
        <v>149</v>
      </c>
      <c r="F76" s="158"/>
    </row>
    <row r="77" spans="1:6" x14ac:dyDescent="0.25">
      <c r="A77" s="229"/>
      <c r="B77" s="230"/>
      <c r="C77" s="230"/>
      <c r="D77" s="231">
        <v>43070</v>
      </c>
      <c r="E77" s="232" t="s">
        <v>149</v>
      </c>
      <c r="F77" s="158"/>
    </row>
    <row r="78" spans="1:6" x14ac:dyDescent="0.25">
      <c r="A78" s="229"/>
      <c r="B78" s="230"/>
      <c r="C78" s="230"/>
      <c r="D78" s="231">
        <v>43070</v>
      </c>
      <c r="E78" s="232" t="s">
        <v>149</v>
      </c>
      <c r="F78" s="158"/>
    </row>
    <row r="79" spans="1:6" x14ac:dyDescent="0.25">
      <c r="A79" s="229"/>
      <c r="B79" s="230"/>
      <c r="C79" s="230"/>
      <c r="D79" s="231">
        <v>43070</v>
      </c>
      <c r="E79" s="232" t="s">
        <v>149</v>
      </c>
      <c r="F79" s="158"/>
    </row>
    <row r="80" spans="1:6" x14ac:dyDescent="0.25">
      <c r="A80" s="229"/>
      <c r="B80" s="230"/>
      <c r="C80" s="230"/>
      <c r="D80" s="231">
        <v>43070</v>
      </c>
      <c r="E80" s="232" t="s">
        <v>149</v>
      </c>
      <c r="F80" s="158"/>
    </row>
    <row r="81" spans="1:6" x14ac:dyDescent="0.25">
      <c r="A81" s="229"/>
      <c r="B81" s="230"/>
      <c r="C81" s="230"/>
      <c r="D81" s="231">
        <v>43070</v>
      </c>
      <c r="E81" s="232" t="s">
        <v>149</v>
      </c>
      <c r="F81" s="158"/>
    </row>
    <row r="82" spans="1:6" x14ac:dyDescent="0.25">
      <c r="A82" s="229"/>
      <c r="B82" s="230"/>
      <c r="C82" s="230"/>
      <c r="D82" s="231">
        <v>43070</v>
      </c>
      <c r="E82" s="232" t="s">
        <v>149</v>
      </c>
      <c r="F82" s="158"/>
    </row>
    <row r="83" spans="1:6" x14ac:dyDescent="0.25">
      <c r="A83" s="229"/>
      <c r="B83" s="230"/>
      <c r="C83" s="230"/>
      <c r="D83" s="231">
        <v>43070</v>
      </c>
      <c r="E83" s="232" t="s">
        <v>149</v>
      </c>
      <c r="F83" s="158"/>
    </row>
    <row r="84" spans="1:6" x14ac:dyDescent="0.25">
      <c r="A84" s="229"/>
      <c r="B84" s="230"/>
      <c r="C84" s="230"/>
      <c r="D84" s="231">
        <v>43070</v>
      </c>
      <c r="E84" s="232" t="s">
        <v>149</v>
      </c>
      <c r="F84" s="158"/>
    </row>
    <row r="85" spans="1:6" x14ac:dyDescent="0.25">
      <c r="A85" s="229"/>
      <c r="B85" s="230"/>
      <c r="C85" s="230"/>
      <c r="D85" s="231">
        <v>43070</v>
      </c>
      <c r="E85" s="232" t="s">
        <v>149</v>
      </c>
      <c r="F85" s="158"/>
    </row>
    <row r="86" spans="1:6" x14ac:dyDescent="0.25">
      <c r="A86" s="229"/>
      <c r="B86" s="230"/>
      <c r="C86" s="230"/>
      <c r="D86" s="231">
        <v>43070</v>
      </c>
      <c r="E86" s="232" t="s">
        <v>149</v>
      </c>
      <c r="F86" s="158"/>
    </row>
    <row r="87" spans="1:6" x14ac:dyDescent="0.25">
      <c r="A87" s="229"/>
      <c r="B87" s="230"/>
      <c r="C87" s="230"/>
      <c r="D87" s="231">
        <v>43070</v>
      </c>
      <c r="E87" s="232" t="s">
        <v>149</v>
      </c>
      <c r="F87" s="158"/>
    </row>
    <row r="88" spans="1:6" x14ac:dyDescent="0.25">
      <c r="A88" s="229"/>
      <c r="B88" s="230"/>
      <c r="C88" s="230"/>
      <c r="D88" s="231">
        <v>43070</v>
      </c>
      <c r="E88" s="232" t="s">
        <v>149</v>
      </c>
      <c r="F88" s="158"/>
    </row>
    <row r="89" spans="1:6" x14ac:dyDescent="0.25">
      <c r="A89" s="229"/>
      <c r="B89" s="230"/>
      <c r="C89" s="230"/>
      <c r="D89" s="231">
        <v>43070</v>
      </c>
      <c r="E89" s="232" t="s">
        <v>149</v>
      </c>
      <c r="F89" s="158"/>
    </row>
    <row r="90" spans="1:6" x14ac:dyDescent="0.25">
      <c r="A90" s="229"/>
      <c r="B90" s="230"/>
      <c r="C90" s="230"/>
      <c r="D90" s="231">
        <v>43070</v>
      </c>
      <c r="E90" s="232" t="s">
        <v>149</v>
      </c>
      <c r="F90" s="158"/>
    </row>
    <row r="91" spans="1:6" x14ac:dyDescent="0.25">
      <c r="A91" s="229"/>
      <c r="B91" s="230"/>
      <c r="C91" s="230"/>
      <c r="D91" s="231">
        <v>43070</v>
      </c>
      <c r="E91" s="232" t="s">
        <v>149</v>
      </c>
      <c r="F91" s="158"/>
    </row>
    <row r="92" spans="1:6" x14ac:dyDescent="0.25">
      <c r="A92" s="229"/>
      <c r="B92" s="230"/>
      <c r="C92" s="230"/>
      <c r="D92" s="231">
        <v>43070</v>
      </c>
      <c r="E92" s="232" t="s">
        <v>149</v>
      </c>
      <c r="F92" s="158"/>
    </row>
    <row r="93" spans="1:6" x14ac:dyDescent="0.25">
      <c r="A93" s="229"/>
      <c r="B93" s="230"/>
      <c r="C93" s="230"/>
      <c r="D93" s="231">
        <v>43070</v>
      </c>
      <c r="E93" s="232" t="s">
        <v>149</v>
      </c>
      <c r="F93" s="158"/>
    </row>
    <row r="94" spans="1:6" x14ac:dyDescent="0.25">
      <c r="A94" s="229"/>
      <c r="B94" s="230"/>
      <c r="C94" s="230"/>
      <c r="D94" s="231">
        <v>43070</v>
      </c>
      <c r="E94" s="232" t="s">
        <v>149</v>
      </c>
      <c r="F94" s="158"/>
    </row>
    <row r="95" spans="1:6" x14ac:dyDescent="0.25">
      <c r="A95" s="229"/>
      <c r="B95" s="230"/>
      <c r="C95" s="230"/>
      <c r="D95" s="231">
        <v>43070</v>
      </c>
      <c r="E95" s="232" t="s">
        <v>149</v>
      </c>
      <c r="F95" s="158"/>
    </row>
    <row r="96" spans="1:6" x14ac:dyDescent="0.25">
      <c r="A96" s="229"/>
      <c r="B96" s="230"/>
      <c r="C96" s="230"/>
      <c r="D96" s="231">
        <v>43070</v>
      </c>
      <c r="E96" s="232" t="s">
        <v>149</v>
      </c>
      <c r="F96" s="158"/>
    </row>
    <row r="97" spans="1:6" x14ac:dyDescent="0.25">
      <c r="A97" s="229"/>
      <c r="B97" s="230"/>
      <c r="C97" s="230"/>
      <c r="D97" s="231">
        <v>43070</v>
      </c>
      <c r="E97" s="232" t="s">
        <v>149</v>
      </c>
      <c r="F97" s="158"/>
    </row>
    <row r="98" spans="1:6" x14ac:dyDescent="0.25">
      <c r="A98" s="229"/>
      <c r="B98" s="230"/>
      <c r="C98" s="230"/>
      <c r="D98" s="231">
        <v>43070</v>
      </c>
      <c r="E98" s="232" t="s">
        <v>149</v>
      </c>
      <c r="F98" s="158"/>
    </row>
    <row r="99" spans="1:6" x14ac:dyDescent="0.25">
      <c r="A99" s="229"/>
      <c r="B99" s="230"/>
      <c r="C99" s="230"/>
      <c r="D99" s="231">
        <v>43070</v>
      </c>
      <c r="E99" s="232" t="s">
        <v>149</v>
      </c>
      <c r="F99" s="158"/>
    </row>
    <row r="100" spans="1:6" x14ac:dyDescent="0.25">
      <c r="A100" s="229"/>
      <c r="B100" s="230"/>
      <c r="C100" s="230"/>
      <c r="D100" s="231">
        <v>43070</v>
      </c>
      <c r="E100" s="232" t="s">
        <v>149</v>
      </c>
      <c r="F100" s="158"/>
    </row>
    <row r="101" spans="1:6" x14ac:dyDescent="0.25">
      <c r="A101" s="229"/>
      <c r="B101" s="230"/>
      <c r="C101" s="230"/>
      <c r="D101" s="231">
        <v>43070</v>
      </c>
      <c r="E101" s="232" t="s">
        <v>149</v>
      </c>
      <c r="F101" s="158"/>
    </row>
    <row r="102" spans="1:6" x14ac:dyDescent="0.25">
      <c r="A102" s="229"/>
      <c r="B102" s="230"/>
      <c r="C102" s="230"/>
      <c r="D102" s="231">
        <v>43070</v>
      </c>
      <c r="E102" s="232" t="s">
        <v>149</v>
      </c>
      <c r="F102" s="158"/>
    </row>
    <row r="103" spans="1:6" x14ac:dyDescent="0.25">
      <c r="A103" s="229"/>
      <c r="B103" s="230"/>
      <c r="C103" s="230"/>
      <c r="D103" s="231">
        <v>43070</v>
      </c>
      <c r="E103" s="232" t="s">
        <v>149</v>
      </c>
      <c r="F103" s="158"/>
    </row>
    <row r="104" spans="1:6" x14ac:dyDescent="0.25">
      <c r="A104" s="229"/>
      <c r="B104" s="230"/>
      <c r="C104" s="230"/>
      <c r="D104" s="231">
        <v>43070</v>
      </c>
      <c r="E104" s="232" t="s">
        <v>149</v>
      </c>
      <c r="F104" s="158"/>
    </row>
    <row r="105" spans="1:6" x14ac:dyDescent="0.25">
      <c r="A105" s="229"/>
      <c r="B105" s="230"/>
      <c r="C105" s="230"/>
      <c r="D105" s="231">
        <v>43070</v>
      </c>
      <c r="E105" s="232" t="s">
        <v>149</v>
      </c>
      <c r="F105" s="158"/>
    </row>
    <row r="106" spans="1:6" x14ac:dyDescent="0.25">
      <c r="A106" s="229"/>
      <c r="B106" s="230"/>
      <c r="C106" s="230"/>
      <c r="D106" s="231">
        <v>43070</v>
      </c>
      <c r="E106" s="232" t="s">
        <v>149</v>
      </c>
      <c r="F106" s="158"/>
    </row>
    <row r="107" spans="1:6" x14ac:dyDescent="0.25">
      <c r="A107" s="229"/>
      <c r="B107" s="230"/>
      <c r="C107" s="230"/>
      <c r="D107" s="231">
        <v>43070</v>
      </c>
      <c r="E107" s="232" t="s">
        <v>149</v>
      </c>
      <c r="F107" s="158"/>
    </row>
    <row r="108" spans="1:6" x14ac:dyDescent="0.25">
      <c r="A108" s="229"/>
      <c r="B108" s="230"/>
      <c r="C108" s="230"/>
      <c r="D108" s="231">
        <v>43070</v>
      </c>
      <c r="E108" s="232" t="s">
        <v>149</v>
      </c>
      <c r="F108" s="158"/>
    </row>
    <row r="109" spans="1:6" x14ac:dyDescent="0.25">
      <c r="A109" s="229"/>
      <c r="B109" s="230"/>
      <c r="C109" s="230"/>
      <c r="D109" s="231">
        <v>43070</v>
      </c>
      <c r="E109" s="232" t="s">
        <v>149</v>
      </c>
      <c r="F109" s="158"/>
    </row>
    <row r="110" spans="1:6" x14ac:dyDescent="0.25">
      <c r="A110" s="229"/>
      <c r="B110" s="230"/>
      <c r="C110" s="230"/>
      <c r="D110" s="231">
        <v>43070</v>
      </c>
      <c r="E110" s="232" t="s">
        <v>149</v>
      </c>
      <c r="F110" s="158"/>
    </row>
    <row r="111" spans="1:6" x14ac:dyDescent="0.25">
      <c r="A111" s="229"/>
      <c r="B111" s="230"/>
      <c r="C111" s="230"/>
      <c r="D111" s="231">
        <v>43070</v>
      </c>
      <c r="E111" s="232" t="s">
        <v>149</v>
      </c>
      <c r="F111" s="158"/>
    </row>
    <row r="112" spans="1:6" x14ac:dyDescent="0.25">
      <c r="A112" s="229"/>
      <c r="B112" s="230"/>
      <c r="C112" s="230"/>
      <c r="D112" s="231">
        <v>43070</v>
      </c>
      <c r="E112" s="232" t="s">
        <v>149</v>
      </c>
      <c r="F112" s="158"/>
    </row>
    <row r="113" spans="1:6" x14ac:dyDescent="0.25">
      <c r="A113" s="229"/>
      <c r="B113" s="230"/>
      <c r="C113" s="230"/>
      <c r="D113" s="231">
        <v>43070</v>
      </c>
      <c r="E113" s="232" t="s">
        <v>149</v>
      </c>
      <c r="F113" s="158"/>
    </row>
    <row r="114" spans="1:6" x14ac:dyDescent="0.25">
      <c r="A114" s="229"/>
      <c r="B114" s="230"/>
      <c r="C114" s="230"/>
      <c r="D114" s="231">
        <v>43070</v>
      </c>
      <c r="E114" s="232" t="s">
        <v>149</v>
      </c>
      <c r="F114" s="158"/>
    </row>
    <row r="115" spans="1:6" x14ac:dyDescent="0.25">
      <c r="A115" s="229"/>
      <c r="B115" s="230"/>
      <c r="C115" s="230"/>
      <c r="D115" s="231">
        <v>43070</v>
      </c>
      <c r="E115" s="232" t="s">
        <v>149</v>
      </c>
      <c r="F115" s="158"/>
    </row>
    <row r="116" spans="1:6" x14ac:dyDescent="0.25">
      <c r="A116" s="229"/>
      <c r="B116" s="230"/>
      <c r="C116" s="230"/>
      <c r="D116" s="231">
        <v>43070</v>
      </c>
      <c r="E116" s="232" t="s">
        <v>149</v>
      </c>
      <c r="F116" s="158"/>
    </row>
    <row r="117" spans="1:6" x14ac:dyDescent="0.25">
      <c r="A117" s="229"/>
      <c r="B117" s="230"/>
      <c r="C117" s="230"/>
      <c r="D117" s="231">
        <v>43070</v>
      </c>
      <c r="E117" s="232" t="s">
        <v>149</v>
      </c>
      <c r="F117" s="158"/>
    </row>
    <row r="118" spans="1:6" x14ac:dyDescent="0.25">
      <c r="A118" s="229"/>
      <c r="B118" s="230"/>
      <c r="C118" s="230"/>
      <c r="D118" s="231">
        <v>43070</v>
      </c>
      <c r="E118" s="232" t="s">
        <v>149</v>
      </c>
      <c r="F118" s="158"/>
    </row>
    <row r="119" spans="1:6" x14ac:dyDescent="0.25">
      <c r="A119" s="229"/>
      <c r="B119" s="230"/>
      <c r="C119" s="230"/>
      <c r="D119" s="231">
        <v>43070</v>
      </c>
      <c r="E119" s="232" t="s">
        <v>149</v>
      </c>
      <c r="F119" s="158"/>
    </row>
    <row r="120" spans="1:6" x14ac:dyDescent="0.25">
      <c r="A120" s="229"/>
      <c r="B120" s="230"/>
      <c r="C120" s="230"/>
      <c r="D120" s="231">
        <v>43070</v>
      </c>
      <c r="E120" s="232" t="s">
        <v>149</v>
      </c>
      <c r="F120" s="158"/>
    </row>
    <row r="121" spans="1:6" x14ac:dyDescent="0.25">
      <c r="A121" s="229"/>
      <c r="B121" s="230"/>
      <c r="C121" s="230"/>
      <c r="D121" s="231">
        <v>43070</v>
      </c>
      <c r="E121" s="232" t="s">
        <v>149</v>
      </c>
      <c r="F121" s="158"/>
    </row>
    <row r="122" spans="1:6" x14ac:dyDescent="0.25">
      <c r="A122" s="229"/>
      <c r="B122" s="230"/>
      <c r="C122" s="230"/>
      <c r="D122" s="231">
        <v>43070</v>
      </c>
      <c r="E122" s="232" t="s">
        <v>149</v>
      </c>
      <c r="F122" s="158"/>
    </row>
    <row r="123" spans="1:6" x14ac:dyDescent="0.25">
      <c r="A123" s="229"/>
      <c r="B123" s="230"/>
      <c r="C123" s="230"/>
      <c r="D123" s="231">
        <v>43070</v>
      </c>
      <c r="E123" s="232" t="s">
        <v>149</v>
      </c>
      <c r="F123" s="158"/>
    </row>
    <row r="124" spans="1:6" x14ac:dyDescent="0.25">
      <c r="A124" s="229"/>
      <c r="B124" s="230"/>
      <c r="C124" s="230"/>
      <c r="D124" s="231">
        <v>43070</v>
      </c>
      <c r="E124" s="232" t="s">
        <v>149</v>
      </c>
      <c r="F124" s="158"/>
    </row>
    <row r="125" spans="1:6" x14ac:dyDescent="0.25">
      <c r="A125" s="229"/>
      <c r="B125" s="230"/>
      <c r="C125" s="230"/>
      <c r="D125" s="231">
        <v>43070</v>
      </c>
      <c r="E125" s="232" t="s">
        <v>149</v>
      </c>
      <c r="F125" s="158"/>
    </row>
    <row r="126" spans="1:6" x14ac:dyDescent="0.25">
      <c r="A126" s="229"/>
      <c r="B126" s="230"/>
      <c r="C126" s="230"/>
      <c r="D126" s="231">
        <v>43070</v>
      </c>
      <c r="E126" s="232" t="s">
        <v>149</v>
      </c>
      <c r="F126" s="158"/>
    </row>
    <row r="127" spans="1:6" x14ac:dyDescent="0.25">
      <c r="A127" s="229"/>
      <c r="B127" s="230"/>
      <c r="C127" s="230"/>
      <c r="D127" s="231">
        <v>43070</v>
      </c>
      <c r="E127" s="232" t="s">
        <v>149</v>
      </c>
      <c r="F127" s="158"/>
    </row>
    <row r="128" spans="1:6" x14ac:dyDescent="0.25">
      <c r="A128" s="229"/>
      <c r="B128" s="230"/>
      <c r="C128" s="230"/>
      <c r="D128" s="231">
        <v>43070</v>
      </c>
      <c r="E128" s="232" t="s">
        <v>149</v>
      </c>
      <c r="F128" s="158"/>
    </row>
    <row r="129" spans="1:6" x14ac:dyDescent="0.25">
      <c r="A129" s="229"/>
      <c r="B129" s="230"/>
      <c r="C129" s="230"/>
      <c r="D129" s="231">
        <v>43070</v>
      </c>
      <c r="E129" s="232" t="s">
        <v>149</v>
      </c>
      <c r="F129" s="158"/>
    </row>
    <row r="130" spans="1:6" x14ac:dyDescent="0.25">
      <c r="A130" s="229"/>
      <c r="B130" s="230"/>
      <c r="C130" s="230"/>
      <c r="D130" s="231">
        <v>43070</v>
      </c>
      <c r="E130" s="232" t="s">
        <v>149</v>
      </c>
      <c r="F130" s="158"/>
    </row>
    <row r="131" spans="1:6" x14ac:dyDescent="0.25">
      <c r="A131" s="229"/>
      <c r="B131" s="230"/>
      <c r="C131" s="230"/>
      <c r="D131" s="231">
        <v>43070</v>
      </c>
      <c r="E131" s="232" t="s">
        <v>149</v>
      </c>
      <c r="F131" s="158"/>
    </row>
    <row r="132" spans="1:6" x14ac:dyDescent="0.25">
      <c r="A132" s="229"/>
      <c r="B132" s="230"/>
      <c r="C132" s="230"/>
      <c r="D132" s="231">
        <v>43070</v>
      </c>
      <c r="E132" s="232" t="s">
        <v>149</v>
      </c>
      <c r="F132" s="158"/>
    </row>
    <row r="133" spans="1:6" x14ac:dyDescent="0.25">
      <c r="A133" s="229"/>
      <c r="B133" s="230"/>
      <c r="C133" s="230"/>
      <c r="D133" s="231">
        <v>43070</v>
      </c>
      <c r="E133" s="232" t="s">
        <v>149</v>
      </c>
      <c r="F133" s="158"/>
    </row>
    <row r="134" spans="1:6" x14ac:dyDescent="0.25">
      <c r="A134" s="229"/>
      <c r="B134" s="230"/>
      <c r="C134" s="230"/>
      <c r="D134" s="231">
        <v>43070</v>
      </c>
      <c r="E134" s="232" t="s">
        <v>149</v>
      </c>
      <c r="F134" s="158"/>
    </row>
    <row r="135" spans="1:6" x14ac:dyDescent="0.25">
      <c r="A135" s="229"/>
      <c r="B135" s="230"/>
      <c r="C135" s="230"/>
      <c r="D135" s="231">
        <v>43070</v>
      </c>
      <c r="E135" s="232" t="s">
        <v>149</v>
      </c>
      <c r="F135" s="158"/>
    </row>
    <row r="136" spans="1:6" x14ac:dyDescent="0.25">
      <c r="A136" s="229"/>
      <c r="B136" s="230"/>
      <c r="C136" s="230"/>
      <c r="D136" s="231">
        <v>43070</v>
      </c>
      <c r="E136" s="232" t="s">
        <v>149</v>
      </c>
      <c r="F136" s="158"/>
    </row>
    <row r="137" spans="1:6" x14ac:dyDescent="0.25">
      <c r="A137" s="229"/>
      <c r="B137" s="230"/>
      <c r="C137" s="230"/>
      <c r="D137" s="231">
        <v>43070</v>
      </c>
      <c r="E137" s="232" t="s">
        <v>149</v>
      </c>
      <c r="F137" s="158"/>
    </row>
    <row r="138" spans="1:6" x14ac:dyDescent="0.25">
      <c r="A138" s="229"/>
      <c r="B138" s="230"/>
      <c r="C138" s="230"/>
      <c r="D138" s="231">
        <v>43070</v>
      </c>
      <c r="E138" s="232" t="s">
        <v>149</v>
      </c>
      <c r="F138" s="158"/>
    </row>
    <row r="139" spans="1:6" x14ac:dyDescent="0.25">
      <c r="A139" s="229"/>
      <c r="B139" s="230"/>
      <c r="C139" s="230"/>
      <c r="D139" s="231">
        <v>43070</v>
      </c>
      <c r="E139" s="232" t="s">
        <v>149</v>
      </c>
      <c r="F139" s="158"/>
    </row>
    <row r="140" spans="1:6" x14ac:dyDescent="0.25">
      <c r="A140" s="229"/>
      <c r="B140" s="230"/>
      <c r="C140" s="230"/>
      <c r="D140" s="231">
        <v>43070</v>
      </c>
      <c r="E140" s="232" t="s">
        <v>149</v>
      </c>
      <c r="F140" s="158"/>
    </row>
    <row r="141" spans="1:6" x14ac:dyDescent="0.25">
      <c r="A141" s="229"/>
      <c r="B141" s="230"/>
      <c r="C141" s="230"/>
      <c r="D141" s="231">
        <v>43070</v>
      </c>
      <c r="E141" s="232" t="s">
        <v>149</v>
      </c>
      <c r="F141" s="158"/>
    </row>
    <row r="142" spans="1:6" x14ac:dyDescent="0.25">
      <c r="A142" s="229"/>
      <c r="B142" s="230"/>
      <c r="C142" s="230"/>
      <c r="D142" s="231">
        <v>43070</v>
      </c>
      <c r="E142" s="232" t="s">
        <v>149</v>
      </c>
      <c r="F142" s="158"/>
    </row>
    <row r="143" spans="1:6" x14ac:dyDescent="0.25">
      <c r="A143" s="229"/>
      <c r="B143" s="230"/>
      <c r="C143" s="230"/>
      <c r="D143" s="231">
        <v>43070</v>
      </c>
      <c r="E143" s="232" t="s">
        <v>149</v>
      </c>
      <c r="F143" s="158"/>
    </row>
    <row r="144" spans="1:6" x14ac:dyDescent="0.25">
      <c r="A144" s="229"/>
      <c r="B144" s="230"/>
      <c r="C144" s="230"/>
      <c r="D144" s="231">
        <v>43070</v>
      </c>
      <c r="E144" s="232" t="s">
        <v>149</v>
      </c>
      <c r="F144" s="158"/>
    </row>
    <row r="145" spans="1:6" x14ac:dyDescent="0.25">
      <c r="A145" s="229"/>
      <c r="B145" s="230"/>
      <c r="C145" s="230"/>
      <c r="D145" s="231">
        <v>43070</v>
      </c>
      <c r="E145" s="232" t="s">
        <v>149</v>
      </c>
      <c r="F145" s="158"/>
    </row>
    <row r="146" spans="1:6" x14ac:dyDescent="0.25">
      <c r="A146" s="229"/>
      <c r="B146" s="230"/>
      <c r="C146" s="230"/>
      <c r="D146" s="231">
        <v>43070</v>
      </c>
      <c r="E146" s="232" t="s">
        <v>149</v>
      </c>
      <c r="F146" s="158"/>
    </row>
    <row r="147" spans="1:6" x14ac:dyDescent="0.25">
      <c r="A147" s="229"/>
      <c r="B147" s="230"/>
      <c r="C147" s="230"/>
      <c r="D147" s="231">
        <v>43070</v>
      </c>
      <c r="E147" s="232" t="s">
        <v>149</v>
      </c>
      <c r="F147" s="158"/>
    </row>
    <row r="148" spans="1:6" x14ac:dyDescent="0.25">
      <c r="A148" s="229"/>
      <c r="B148" s="230"/>
      <c r="C148" s="230"/>
      <c r="D148" s="231">
        <v>43070</v>
      </c>
      <c r="E148" s="232" t="s">
        <v>149</v>
      </c>
      <c r="F148" s="158"/>
    </row>
    <row r="149" spans="1:6" x14ac:dyDescent="0.25">
      <c r="A149" s="229"/>
      <c r="B149" s="230"/>
      <c r="C149" s="230"/>
      <c r="D149" s="231">
        <v>43070</v>
      </c>
      <c r="E149" s="232" t="s">
        <v>149</v>
      </c>
      <c r="F149" s="158"/>
    </row>
    <row r="150" spans="1:6" x14ac:dyDescent="0.25">
      <c r="A150" s="229"/>
      <c r="B150" s="230"/>
      <c r="C150" s="230"/>
      <c r="D150" s="231">
        <v>43070</v>
      </c>
      <c r="E150" s="232" t="s">
        <v>149</v>
      </c>
      <c r="F150" s="158"/>
    </row>
    <row r="151" spans="1:6" x14ac:dyDescent="0.25">
      <c r="A151" s="229"/>
      <c r="B151" s="230"/>
      <c r="C151" s="230"/>
      <c r="D151" s="231">
        <v>43070</v>
      </c>
      <c r="E151" s="232" t="s">
        <v>149</v>
      </c>
      <c r="F151" s="158"/>
    </row>
    <row r="152" spans="1:6" x14ac:dyDescent="0.25">
      <c r="A152" s="229"/>
      <c r="B152" s="230"/>
      <c r="C152" s="230"/>
      <c r="D152" s="231">
        <v>43070</v>
      </c>
      <c r="E152" s="232" t="s">
        <v>149</v>
      </c>
      <c r="F152" s="158"/>
    </row>
    <row r="153" spans="1:6" x14ac:dyDescent="0.25">
      <c r="A153" s="229"/>
      <c r="B153" s="230"/>
      <c r="C153" s="230"/>
      <c r="D153" s="231">
        <v>43070</v>
      </c>
      <c r="E153" s="232" t="s">
        <v>149</v>
      </c>
      <c r="F153" s="158"/>
    </row>
    <row r="154" spans="1:6" x14ac:dyDescent="0.25">
      <c r="A154" s="229"/>
      <c r="B154" s="230"/>
      <c r="C154" s="230"/>
      <c r="D154" s="231">
        <v>43070</v>
      </c>
      <c r="E154" s="232" t="s">
        <v>149</v>
      </c>
      <c r="F154" s="158"/>
    </row>
    <row r="155" spans="1:6" x14ac:dyDescent="0.25">
      <c r="A155" s="229"/>
      <c r="B155" s="230"/>
      <c r="C155" s="230"/>
      <c r="D155" s="231">
        <v>43070</v>
      </c>
      <c r="E155" s="232" t="s">
        <v>149</v>
      </c>
      <c r="F155" s="158"/>
    </row>
    <row r="156" spans="1:6" x14ac:dyDescent="0.25">
      <c r="A156" s="229"/>
      <c r="B156" s="230"/>
      <c r="C156" s="230"/>
      <c r="D156" s="231">
        <v>43070</v>
      </c>
      <c r="E156" s="232" t="s">
        <v>149</v>
      </c>
      <c r="F156" s="158"/>
    </row>
    <row r="157" spans="1:6" x14ac:dyDescent="0.25">
      <c r="A157" s="229"/>
      <c r="B157" s="230"/>
      <c r="C157" s="230"/>
      <c r="D157" s="231">
        <v>43070</v>
      </c>
      <c r="E157" s="232" t="s">
        <v>149</v>
      </c>
      <c r="F157" s="158"/>
    </row>
    <row r="158" spans="1:6" x14ac:dyDescent="0.25">
      <c r="A158" s="229"/>
      <c r="B158" s="230"/>
      <c r="C158" s="230"/>
      <c r="D158" s="231">
        <v>43070</v>
      </c>
      <c r="E158" s="232" t="s">
        <v>149</v>
      </c>
      <c r="F158" s="158"/>
    </row>
    <row r="159" spans="1:6" x14ac:dyDescent="0.25">
      <c r="A159" s="229"/>
      <c r="B159" s="230"/>
      <c r="C159" s="230"/>
      <c r="D159" s="231">
        <v>43070</v>
      </c>
      <c r="E159" s="232" t="s">
        <v>149</v>
      </c>
      <c r="F159" s="158"/>
    </row>
    <row r="160" spans="1:6" x14ac:dyDescent="0.25">
      <c r="A160" s="229"/>
      <c r="B160" s="230"/>
      <c r="C160" s="230"/>
      <c r="D160" s="231">
        <v>43070</v>
      </c>
      <c r="E160" s="232" t="s">
        <v>149</v>
      </c>
      <c r="F160" s="158"/>
    </row>
    <row r="161" spans="1:6" x14ac:dyDescent="0.25">
      <c r="A161" s="229"/>
      <c r="B161" s="230"/>
      <c r="C161" s="230"/>
      <c r="D161" s="231">
        <v>43070</v>
      </c>
      <c r="E161" s="232" t="s">
        <v>149</v>
      </c>
      <c r="F161" s="158"/>
    </row>
    <row r="162" spans="1:6" x14ac:dyDescent="0.25">
      <c r="A162" s="229"/>
      <c r="B162" s="230"/>
      <c r="C162" s="230"/>
      <c r="D162" s="231">
        <v>43070</v>
      </c>
      <c r="E162" s="232" t="s">
        <v>149</v>
      </c>
      <c r="F162" s="158"/>
    </row>
    <row r="163" spans="1:6" x14ac:dyDescent="0.25">
      <c r="A163" s="229"/>
      <c r="B163" s="230"/>
      <c r="C163" s="230"/>
      <c r="D163" s="231">
        <v>43070</v>
      </c>
      <c r="E163" s="232" t="s">
        <v>149</v>
      </c>
      <c r="F163" s="158"/>
    </row>
    <row r="164" spans="1:6" x14ac:dyDescent="0.25">
      <c r="A164" s="229"/>
      <c r="B164" s="230"/>
      <c r="C164" s="230"/>
      <c r="D164" s="231">
        <v>43070</v>
      </c>
      <c r="E164" s="232" t="s">
        <v>149</v>
      </c>
      <c r="F164" s="158"/>
    </row>
    <row r="165" spans="1:6" x14ac:dyDescent="0.25">
      <c r="A165" s="229"/>
      <c r="B165" s="230"/>
      <c r="C165" s="230"/>
      <c r="D165" s="231">
        <v>43070</v>
      </c>
      <c r="E165" s="232" t="s">
        <v>149</v>
      </c>
      <c r="F165" s="158"/>
    </row>
    <row r="166" spans="1:6" x14ac:dyDescent="0.25">
      <c r="A166" s="229"/>
      <c r="B166" s="230"/>
      <c r="C166" s="230"/>
      <c r="D166" s="231">
        <v>43070</v>
      </c>
      <c r="E166" s="232" t="s">
        <v>149</v>
      </c>
      <c r="F166" s="158"/>
    </row>
    <row r="167" spans="1:6" x14ac:dyDescent="0.25">
      <c r="A167" s="229"/>
      <c r="B167" s="230"/>
      <c r="C167" s="230"/>
      <c r="D167" s="231">
        <v>43070</v>
      </c>
      <c r="E167" s="232" t="s">
        <v>149</v>
      </c>
      <c r="F167" s="158"/>
    </row>
    <row r="168" spans="1:6" x14ac:dyDescent="0.25">
      <c r="A168" s="229"/>
      <c r="B168" s="230"/>
      <c r="C168" s="230"/>
      <c r="D168" s="231">
        <v>43070</v>
      </c>
      <c r="E168" s="232" t="s">
        <v>149</v>
      </c>
      <c r="F168" s="158"/>
    </row>
    <row r="169" spans="1:6" x14ac:dyDescent="0.25">
      <c r="A169" s="229"/>
      <c r="B169" s="230"/>
      <c r="C169" s="230"/>
      <c r="D169" s="231">
        <v>43070</v>
      </c>
      <c r="E169" s="232" t="s">
        <v>149</v>
      </c>
      <c r="F169" s="158"/>
    </row>
    <row r="170" spans="1:6" x14ac:dyDescent="0.25">
      <c r="A170" s="229"/>
      <c r="B170" s="230"/>
      <c r="C170" s="230"/>
      <c r="D170" s="231">
        <v>43070</v>
      </c>
      <c r="E170" s="232" t="s">
        <v>149</v>
      </c>
      <c r="F170" s="158"/>
    </row>
    <row r="171" spans="1:6" x14ac:dyDescent="0.25">
      <c r="A171" s="229"/>
      <c r="B171" s="230"/>
      <c r="C171" s="230"/>
      <c r="D171" s="231">
        <v>43070</v>
      </c>
      <c r="E171" s="232" t="s">
        <v>149</v>
      </c>
      <c r="F171" s="158"/>
    </row>
    <row r="172" spans="1:6" x14ac:dyDescent="0.25">
      <c r="A172" s="229"/>
      <c r="B172" s="230"/>
      <c r="C172" s="230"/>
      <c r="D172" s="231">
        <v>43070</v>
      </c>
      <c r="E172" s="232" t="s">
        <v>149</v>
      </c>
      <c r="F172" s="158"/>
    </row>
    <row r="173" spans="1:6" x14ac:dyDescent="0.25">
      <c r="A173" s="229"/>
      <c r="B173" s="230"/>
      <c r="C173" s="230"/>
      <c r="D173" s="231">
        <v>43070</v>
      </c>
      <c r="E173" s="232" t="s">
        <v>149</v>
      </c>
      <c r="F173" s="158"/>
    </row>
    <row r="174" spans="1:6" x14ac:dyDescent="0.25">
      <c r="A174" s="229"/>
      <c r="B174" s="230"/>
      <c r="C174" s="230"/>
      <c r="D174" s="231">
        <v>43070</v>
      </c>
      <c r="E174" s="232" t="s">
        <v>149</v>
      </c>
      <c r="F174" s="158"/>
    </row>
    <row r="175" spans="1:6" x14ac:dyDescent="0.25">
      <c r="A175" s="229"/>
      <c r="B175" s="230"/>
      <c r="C175" s="230"/>
      <c r="D175" s="231">
        <v>43070</v>
      </c>
      <c r="E175" s="232" t="s">
        <v>149</v>
      </c>
      <c r="F175" s="158"/>
    </row>
    <row r="176" spans="1:6" x14ac:dyDescent="0.25">
      <c r="A176" s="229"/>
      <c r="B176" s="230"/>
      <c r="C176" s="230"/>
      <c r="D176" s="231">
        <v>43070</v>
      </c>
      <c r="E176" s="232" t="s">
        <v>149</v>
      </c>
      <c r="F176" s="158"/>
    </row>
    <row r="177" spans="1:6" x14ac:dyDescent="0.25">
      <c r="A177" s="229"/>
      <c r="B177" s="230"/>
      <c r="C177" s="230"/>
      <c r="D177" s="231">
        <v>43070</v>
      </c>
      <c r="E177" s="232" t="s">
        <v>149</v>
      </c>
      <c r="F177" s="158"/>
    </row>
    <row r="178" spans="1:6" x14ac:dyDescent="0.25">
      <c r="A178" s="229"/>
      <c r="B178" s="230"/>
      <c r="C178" s="230"/>
      <c r="D178" s="231">
        <v>43070</v>
      </c>
      <c r="E178" s="232" t="s">
        <v>149</v>
      </c>
      <c r="F178" s="158"/>
    </row>
    <row r="179" spans="1:6" x14ac:dyDescent="0.25">
      <c r="A179" s="229"/>
      <c r="B179" s="230"/>
      <c r="C179" s="230"/>
      <c r="D179" s="231">
        <v>43070</v>
      </c>
      <c r="E179" s="232" t="s">
        <v>149</v>
      </c>
      <c r="F179" s="158"/>
    </row>
    <row r="180" spans="1:6" x14ac:dyDescent="0.25">
      <c r="A180" s="229"/>
      <c r="B180" s="230"/>
      <c r="C180" s="230"/>
      <c r="D180" s="231">
        <v>43070</v>
      </c>
      <c r="E180" s="232" t="s">
        <v>149</v>
      </c>
      <c r="F180" s="158"/>
    </row>
    <row r="181" spans="1:6" x14ac:dyDescent="0.25">
      <c r="A181" s="229"/>
      <c r="B181" s="230"/>
      <c r="C181" s="230"/>
      <c r="D181" s="231">
        <v>43070</v>
      </c>
      <c r="E181" s="232" t="s">
        <v>149</v>
      </c>
      <c r="F181" s="158"/>
    </row>
    <row r="182" spans="1:6" x14ac:dyDescent="0.25">
      <c r="A182" s="229"/>
      <c r="B182" s="230"/>
      <c r="C182" s="230"/>
      <c r="D182" s="231">
        <v>43070</v>
      </c>
      <c r="E182" s="232" t="s">
        <v>149</v>
      </c>
      <c r="F182" s="158"/>
    </row>
    <row r="183" spans="1:6" x14ac:dyDescent="0.25">
      <c r="A183" s="229"/>
      <c r="B183" s="230"/>
      <c r="C183" s="230"/>
      <c r="D183" s="231">
        <v>43070</v>
      </c>
      <c r="E183" s="232" t="s">
        <v>149</v>
      </c>
      <c r="F183" s="158"/>
    </row>
    <row r="184" spans="1:6" x14ac:dyDescent="0.25">
      <c r="A184" s="229"/>
      <c r="B184" s="230"/>
      <c r="C184" s="230"/>
      <c r="D184" s="231">
        <v>43070</v>
      </c>
      <c r="E184" s="232" t="s">
        <v>149</v>
      </c>
      <c r="F184" s="158"/>
    </row>
    <row r="185" spans="1:6" x14ac:dyDescent="0.25">
      <c r="A185" s="229"/>
      <c r="B185" s="230"/>
      <c r="C185" s="230"/>
      <c r="D185" s="231">
        <v>43070</v>
      </c>
      <c r="E185" s="232" t="s">
        <v>149</v>
      </c>
      <c r="F185" s="158"/>
    </row>
    <row r="186" spans="1:6" x14ac:dyDescent="0.25">
      <c r="A186" s="229"/>
      <c r="B186" s="230"/>
      <c r="C186" s="230"/>
      <c r="D186" s="231">
        <v>43070</v>
      </c>
      <c r="E186" s="232" t="s">
        <v>149</v>
      </c>
      <c r="F186" s="158"/>
    </row>
    <row r="187" spans="1:6" x14ac:dyDescent="0.25">
      <c r="A187" s="229"/>
      <c r="B187" s="230"/>
      <c r="C187" s="230"/>
      <c r="D187" s="231">
        <v>43070</v>
      </c>
      <c r="E187" s="232" t="s">
        <v>149</v>
      </c>
      <c r="F187" s="158"/>
    </row>
    <row r="188" spans="1:6" x14ac:dyDescent="0.25">
      <c r="A188" s="229"/>
      <c r="B188" s="230"/>
      <c r="C188" s="230"/>
      <c r="D188" s="231">
        <v>43070</v>
      </c>
      <c r="E188" s="232" t="s">
        <v>149</v>
      </c>
      <c r="F188" s="158"/>
    </row>
    <row r="189" spans="1:6" x14ac:dyDescent="0.25">
      <c r="A189" s="229"/>
      <c r="B189" s="230"/>
      <c r="C189" s="230"/>
      <c r="D189" s="231">
        <v>43070</v>
      </c>
      <c r="E189" s="232" t="s">
        <v>149</v>
      </c>
      <c r="F189" s="158"/>
    </row>
    <row r="190" spans="1:6" x14ac:dyDescent="0.25">
      <c r="A190" s="229"/>
      <c r="B190" s="230"/>
      <c r="C190" s="230"/>
      <c r="D190" s="231">
        <v>43070</v>
      </c>
      <c r="E190" s="232" t="s">
        <v>149</v>
      </c>
      <c r="F190" s="158"/>
    </row>
    <row r="191" spans="1:6" x14ac:dyDescent="0.25">
      <c r="A191" s="229"/>
      <c r="B191" s="230"/>
      <c r="C191" s="230"/>
      <c r="D191" s="231">
        <v>43070</v>
      </c>
      <c r="E191" s="232" t="s">
        <v>149</v>
      </c>
      <c r="F191" s="158"/>
    </row>
    <row r="192" spans="1:6" x14ac:dyDescent="0.25">
      <c r="A192" s="229"/>
      <c r="B192" s="230"/>
      <c r="C192" s="230"/>
      <c r="D192" s="231">
        <v>43070</v>
      </c>
      <c r="E192" s="232" t="s">
        <v>149</v>
      </c>
      <c r="F192" s="158"/>
    </row>
    <row r="193" spans="1:6" x14ac:dyDescent="0.25">
      <c r="A193" s="229"/>
      <c r="B193" s="230"/>
      <c r="C193" s="230"/>
      <c r="D193" s="231">
        <v>43070</v>
      </c>
      <c r="E193" s="232" t="s">
        <v>149</v>
      </c>
      <c r="F193" s="158"/>
    </row>
    <row r="194" spans="1:6" x14ac:dyDescent="0.25">
      <c r="A194" s="229"/>
      <c r="B194" s="230"/>
      <c r="C194" s="230"/>
      <c r="D194" s="231">
        <v>43070</v>
      </c>
      <c r="E194" s="232" t="s">
        <v>149</v>
      </c>
      <c r="F194" s="158"/>
    </row>
    <row r="195" spans="1:6" x14ac:dyDescent="0.25">
      <c r="A195" s="229"/>
      <c r="B195" s="230"/>
      <c r="C195" s="230"/>
      <c r="D195" s="231">
        <v>43070</v>
      </c>
      <c r="E195" s="232" t="s">
        <v>149</v>
      </c>
      <c r="F195" s="158"/>
    </row>
    <row r="196" spans="1:6" x14ac:dyDescent="0.25">
      <c r="A196" s="229"/>
      <c r="B196" s="230"/>
      <c r="C196" s="230"/>
      <c r="D196" s="231">
        <v>43070</v>
      </c>
      <c r="E196" s="232" t="s">
        <v>149</v>
      </c>
      <c r="F196" s="158"/>
    </row>
    <row r="197" spans="1:6" x14ac:dyDescent="0.25">
      <c r="A197" s="229"/>
      <c r="B197" s="230"/>
      <c r="C197" s="230"/>
      <c r="D197" s="231">
        <v>43070</v>
      </c>
      <c r="E197" s="232" t="s">
        <v>149</v>
      </c>
      <c r="F197" s="158"/>
    </row>
    <row r="198" spans="1:6" x14ac:dyDescent="0.25">
      <c r="A198" s="229"/>
      <c r="B198" s="230"/>
      <c r="C198" s="230"/>
      <c r="D198" s="231">
        <v>43070</v>
      </c>
      <c r="E198" s="232" t="s">
        <v>149</v>
      </c>
      <c r="F198" s="158"/>
    </row>
    <row r="199" spans="1:6" x14ac:dyDescent="0.25">
      <c r="A199" s="229"/>
      <c r="B199" s="230"/>
      <c r="C199" s="230"/>
      <c r="D199" s="231">
        <v>43070</v>
      </c>
      <c r="E199" s="232" t="s">
        <v>149</v>
      </c>
      <c r="F199" s="158"/>
    </row>
    <row r="200" spans="1:6" x14ac:dyDescent="0.25">
      <c r="A200" s="229"/>
      <c r="B200" s="230"/>
      <c r="C200" s="230"/>
      <c r="D200" s="231">
        <v>43070</v>
      </c>
      <c r="E200" s="232" t="s">
        <v>149</v>
      </c>
      <c r="F200" s="158"/>
    </row>
    <row r="201" spans="1:6" x14ac:dyDescent="0.25">
      <c r="A201" s="229"/>
      <c r="B201" s="230"/>
      <c r="C201" s="230"/>
      <c r="D201" s="231">
        <v>43070</v>
      </c>
      <c r="E201" s="232" t="s">
        <v>149</v>
      </c>
      <c r="F201" s="158"/>
    </row>
    <row r="202" spans="1:6" x14ac:dyDescent="0.25">
      <c r="A202" s="229"/>
      <c r="B202" s="230"/>
      <c r="C202" s="230"/>
      <c r="D202" s="231">
        <v>43070</v>
      </c>
      <c r="E202" s="232" t="s">
        <v>149</v>
      </c>
      <c r="F202" s="158"/>
    </row>
    <row r="203" spans="1:6" x14ac:dyDescent="0.25">
      <c r="A203" s="229"/>
      <c r="B203" s="230"/>
      <c r="C203" s="230"/>
      <c r="D203" s="231">
        <v>43070</v>
      </c>
      <c r="E203" s="232" t="s">
        <v>149</v>
      </c>
      <c r="F203" s="158"/>
    </row>
    <row r="204" spans="1:6" x14ac:dyDescent="0.25">
      <c r="A204" s="229"/>
      <c r="B204" s="230"/>
      <c r="C204" s="230"/>
      <c r="D204" s="231">
        <v>43070</v>
      </c>
      <c r="E204" s="232" t="s">
        <v>149</v>
      </c>
      <c r="F204" s="158"/>
    </row>
    <row r="205" spans="1:6" x14ac:dyDescent="0.25">
      <c r="A205" s="229"/>
      <c r="B205" s="230"/>
      <c r="C205" s="230"/>
      <c r="D205" s="231">
        <v>43070</v>
      </c>
      <c r="E205" s="232" t="s">
        <v>149</v>
      </c>
      <c r="F205" s="158"/>
    </row>
    <row r="206" spans="1:6" x14ac:dyDescent="0.25">
      <c r="A206" s="229"/>
      <c r="B206" s="230"/>
      <c r="C206" s="230"/>
      <c r="D206" s="231">
        <v>43070</v>
      </c>
      <c r="E206" s="232" t="s">
        <v>149</v>
      </c>
      <c r="F206" s="158"/>
    </row>
    <row r="207" spans="1:6" x14ac:dyDescent="0.25">
      <c r="A207" s="229"/>
      <c r="B207" s="230"/>
      <c r="C207" s="230"/>
      <c r="D207" s="231">
        <v>43070</v>
      </c>
      <c r="E207" s="232" t="s">
        <v>149</v>
      </c>
      <c r="F207" s="158"/>
    </row>
    <row r="208" spans="1:6" x14ac:dyDescent="0.25">
      <c r="A208" s="229"/>
      <c r="B208" s="230"/>
      <c r="C208" s="230"/>
      <c r="D208" s="231">
        <v>43070</v>
      </c>
      <c r="E208" s="232" t="s">
        <v>149</v>
      </c>
      <c r="F208" s="158"/>
    </row>
    <row r="209" spans="1:6" x14ac:dyDescent="0.25">
      <c r="A209" s="229"/>
      <c r="B209" s="230"/>
      <c r="C209" s="230"/>
      <c r="D209" s="231">
        <v>43070</v>
      </c>
      <c r="E209" s="232" t="s">
        <v>149</v>
      </c>
      <c r="F209" s="158"/>
    </row>
    <row r="210" spans="1:6" x14ac:dyDescent="0.25">
      <c r="A210" s="229"/>
      <c r="B210" s="230"/>
      <c r="C210" s="230"/>
      <c r="D210" s="231">
        <v>43070</v>
      </c>
      <c r="E210" s="232" t="s">
        <v>149</v>
      </c>
      <c r="F210" s="158"/>
    </row>
    <row r="211" spans="1:6" x14ac:dyDescent="0.25">
      <c r="A211" s="229"/>
      <c r="B211" s="230"/>
      <c r="C211" s="230"/>
      <c r="D211" s="231">
        <v>43070</v>
      </c>
      <c r="E211" s="232" t="s">
        <v>149</v>
      </c>
      <c r="F211" s="158"/>
    </row>
    <row r="212" spans="1:6" x14ac:dyDescent="0.25">
      <c r="A212" s="229"/>
      <c r="B212" s="230"/>
      <c r="C212" s="230"/>
      <c r="D212" s="231">
        <v>43070</v>
      </c>
      <c r="E212" s="232" t="s">
        <v>149</v>
      </c>
      <c r="F212" s="158"/>
    </row>
    <row r="213" spans="1:6" x14ac:dyDescent="0.25">
      <c r="A213" s="229"/>
      <c r="B213" s="230"/>
      <c r="C213" s="230"/>
      <c r="D213" s="231">
        <v>43070</v>
      </c>
      <c r="E213" s="232" t="s">
        <v>149</v>
      </c>
      <c r="F213" s="158"/>
    </row>
    <row r="214" spans="1:6" x14ac:dyDescent="0.25">
      <c r="A214" s="229"/>
      <c r="B214" s="230"/>
      <c r="C214" s="230"/>
      <c r="D214" s="231">
        <v>43070</v>
      </c>
      <c r="E214" s="232" t="s">
        <v>149</v>
      </c>
      <c r="F214" s="158"/>
    </row>
    <row r="215" spans="1:6" x14ac:dyDescent="0.25">
      <c r="A215" s="229"/>
      <c r="B215" s="230"/>
      <c r="C215" s="230"/>
      <c r="D215" s="231">
        <v>43070</v>
      </c>
      <c r="E215" s="232" t="s">
        <v>149</v>
      </c>
      <c r="F215" s="158"/>
    </row>
    <row r="216" spans="1:6" x14ac:dyDescent="0.25">
      <c r="A216" s="229"/>
      <c r="B216" s="230"/>
      <c r="C216" s="230"/>
      <c r="D216" s="231">
        <v>43070</v>
      </c>
      <c r="E216" s="232" t="s">
        <v>149</v>
      </c>
      <c r="F216" s="158"/>
    </row>
    <row r="217" spans="1:6" x14ac:dyDescent="0.25">
      <c r="A217" s="229"/>
      <c r="B217" s="230"/>
      <c r="C217" s="230"/>
      <c r="D217" s="231">
        <v>43070</v>
      </c>
      <c r="E217" s="232" t="s">
        <v>149</v>
      </c>
      <c r="F217" s="158"/>
    </row>
    <row r="218" spans="1:6" x14ac:dyDescent="0.25">
      <c r="A218" s="229"/>
      <c r="B218" s="230"/>
      <c r="C218" s="230"/>
      <c r="D218" s="231">
        <v>43070</v>
      </c>
      <c r="E218" s="232" t="s">
        <v>149</v>
      </c>
      <c r="F218" s="158"/>
    </row>
    <row r="219" spans="1:6" x14ac:dyDescent="0.25">
      <c r="A219" s="229"/>
      <c r="B219" s="230"/>
      <c r="C219" s="230"/>
      <c r="D219" s="231">
        <v>43070</v>
      </c>
      <c r="E219" s="232" t="s">
        <v>149</v>
      </c>
      <c r="F219" s="158"/>
    </row>
    <row r="220" spans="1:6" x14ac:dyDescent="0.25">
      <c r="A220" s="229"/>
      <c r="B220" s="230"/>
      <c r="C220" s="230"/>
      <c r="D220" s="231">
        <v>43070</v>
      </c>
      <c r="E220" s="232" t="s">
        <v>149</v>
      </c>
      <c r="F220" s="158"/>
    </row>
    <row r="221" spans="1:6" x14ac:dyDescent="0.25">
      <c r="A221" s="229"/>
      <c r="B221" s="230"/>
      <c r="C221" s="230"/>
      <c r="D221" s="231">
        <v>43070</v>
      </c>
      <c r="E221" s="232" t="s">
        <v>149</v>
      </c>
      <c r="F221" s="158"/>
    </row>
    <row r="222" spans="1:6" x14ac:dyDescent="0.25">
      <c r="A222" s="229"/>
      <c r="B222" s="230"/>
      <c r="C222" s="230"/>
      <c r="D222" s="231">
        <v>43070</v>
      </c>
      <c r="E222" s="232" t="s">
        <v>149</v>
      </c>
      <c r="F222" s="158"/>
    </row>
    <row r="223" spans="1:6" x14ac:dyDescent="0.25">
      <c r="A223" s="229"/>
      <c r="B223" s="230"/>
      <c r="C223" s="230"/>
      <c r="D223" s="231">
        <v>43070</v>
      </c>
      <c r="E223" s="232" t="s">
        <v>149</v>
      </c>
      <c r="F223" s="158"/>
    </row>
    <row r="224" spans="1:6" x14ac:dyDescent="0.25">
      <c r="A224" s="229"/>
      <c r="B224" s="230"/>
      <c r="C224" s="230"/>
      <c r="D224" s="231">
        <v>43070</v>
      </c>
      <c r="E224" s="232" t="s">
        <v>149</v>
      </c>
      <c r="F224" s="158"/>
    </row>
    <row r="225" spans="1:6" x14ac:dyDescent="0.25">
      <c r="A225" s="229"/>
      <c r="B225" s="230"/>
      <c r="C225" s="230"/>
      <c r="D225" s="231">
        <v>43070</v>
      </c>
      <c r="E225" s="232" t="s">
        <v>149</v>
      </c>
      <c r="F225" s="158"/>
    </row>
    <row r="226" spans="1:6" x14ac:dyDescent="0.25">
      <c r="A226" s="229"/>
      <c r="B226" s="230"/>
      <c r="C226" s="230"/>
      <c r="D226" s="231">
        <v>43070</v>
      </c>
      <c r="E226" s="232" t="s">
        <v>149</v>
      </c>
      <c r="F226" s="158"/>
    </row>
    <row r="227" spans="1:6" x14ac:dyDescent="0.25">
      <c r="A227" s="229"/>
      <c r="B227" s="230"/>
      <c r="C227" s="230"/>
      <c r="D227" s="231">
        <v>43070</v>
      </c>
      <c r="E227" s="232" t="s">
        <v>149</v>
      </c>
      <c r="F227" s="158"/>
    </row>
    <row r="228" spans="1:6" x14ac:dyDescent="0.25">
      <c r="A228" s="229"/>
      <c r="B228" s="230"/>
      <c r="C228" s="230"/>
      <c r="D228" s="231">
        <v>43070</v>
      </c>
      <c r="E228" s="232" t="s">
        <v>149</v>
      </c>
      <c r="F228" s="158"/>
    </row>
    <row r="229" spans="1:6" x14ac:dyDescent="0.25">
      <c r="A229" s="229"/>
      <c r="B229" s="230"/>
      <c r="C229" s="230"/>
      <c r="D229" s="231">
        <v>43070</v>
      </c>
      <c r="E229" s="232" t="s">
        <v>149</v>
      </c>
      <c r="F229" s="158"/>
    </row>
    <row r="230" spans="1:6" x14ac:dyDescent="0.25">
      <c r="A230" s="229"/>
      <c r="B230" s="230"/>
      <c r="C230" s="230"/>
      <c r="D230" s="231">
        <v>43070</v>
      </c>
      <c r="E230" s="232" t="s">
        <v>149</v>
      </c>
      <c r="F230" s="158"/>
    </row>
    <row r="231" spans="1:6" x14ac:dyDescent="0.25">
      <c r="A231" s="229"/>
      <c r="B231" s="230"/>
      <c r="C231" s="230"/>
      <c r="D231" s="231">
        <v>43070</v>
      </c>
      <c r="E231" s="232" t="s">
        <v>149</v>
      </c>
      <c r="F231" s="158"/>
    </row>
    <row r="232" spans="1:6" x14ac:dyDescent="0.25">
      <c r="A232" s="229"/>
      <c r="B232" s="230"/>
      <c r="C232" s="230"/>
      <c r="D232" s="231">
        <v>43070</v>
      </c>
      <c r="E232" s="232" t="s">
        <v>149</v>
      </c>
      <c r="F232" s="158"/>
    </row>
    <row r="233" spans="1:6" x14ac:dyDescent="0.25">
      <c r="A233" s="229"/>
      <c r="B233" s="230"/>
      <c r="C233" s="230"/>
      <c r="D233" s="231">
        <v>43070</v>
      </c>
      <c r="E233" s="232" t="s">
        <v>149</v>
      </c>
      <c r="F233" s="158"/>
    </row>
    <row r="234" spans="1:6" x14ac:dyDescent="0.25">
      <c r="A234" s="229"/>
      <c r="B234" s="230"/>
      <c r="C234" s="230"/>
      <c r="D234" s="231">
        <v>43070</v>
      </c>
      <c r="E234" s="232" t="s">
        <v>149</v>
      </c>
      <c r="F234" s="158"/>
    </row>
    <row r="235" spans="1:6" x14ac:dyDescent="0.25">
      <c r="A235" s="229"/>
      <c r="B235" s="230"/>
      <c r="C235" s="230"/>
      <c r="D235" s="231">
        <v>43070</v>
      </c>
      <c r="E235" s="232" t="s">
        <v>149</v>
      </c>
      <c r="F235" s="158"/>
    </row>
    <row r="236" spans="1:6" x14ac:dyDescent="0.25">
      <c r="A236" s="229"/>
      <c r="B236" s="230"/>
      <c r="C236" s="230"/>
      <c r="D236" s="231">
        <v>43070</v>
      </c>
      <c r="E236" s="232" t="s">
        <v>149</v>
      </c>
      <c r="F236" s="158"/>
    </row>
    <row r="237" spans="1:6" x14ac:dyDescent="0.25">
      <c r="A237" s="229"/>
      <c r="B237" s="230"/>
      <c r="C237" s="230"/>
      <c r="D237" s="231">
        <v>43070</v>
      </c>
      <c r="E237" s="232" t="s">
        <v>149</v>
      </c>
      <c r="F237" s="158"/>
    </row>
    <row r="238" spans="1:6" x14ac:dyDescent="0.25">
      <c r="A238" s="229"/>
      <c r="B238" s="230"/>
      <c r="C238" s="230"/>
      <c r="D238" s="231">
        <v>43070</v>
      </c>
      <c r="E238" s="232" t="s">
        <v>149</v>
      </c>
      <c r="F238" s="158"/>
    </row>
    <row r="239" spans="1:6" x14ac:dyDescent="0.25">
      <c r="A239" s="229"/>
      <c r="B239" s="230"/>
      <c r="C239" s="230"/>
      <c r="D239" s="231">
        <v>43070</v>
      </c>
      <c r="E239" s="232" t="s">
        <v>149</v>
      </c>
      <c r="F239" s="158"/>
    </row>
    <row r="240" spans="1:6" x14ac:dyDescent="0.25">
      <c r="A240" s="229"/>
      <c r="B240" s="230"/>
      <c r="C240" s="230"/>
      <c r="D240" s="231">
        <v>43070</v>
      </c>
      <c r="E240" s="232" t="s">
        <v>149</v>
      </c>
      <c r="F240" s="158"/>
    </row>
    <row r="241" spans="1:6" x14ac:dyDescent="0.25">
      <c r="A241" s="229"/>
      <c r="B241" s="230"/>
      <c r="C241" s="230"/>
      <c r="D241" s="231">
        <v>43070</v>
      </c>
      <c r="E241" s="232" t="s">
        <v>149</v>
      </c>
      <c r="F241" s="158"/>
    </row>
    <row r="242" spans="1:6" x14ac:dyDescent="0.25">
      <c r="A242" s="229"/>
      <c r="B242" s="230"/>
      <c r="C242" s="230"/>
      <c r="D242" s="231">
        <v>43070</v>
      </c>
      <c r="E242" s="232" t="s">
        <v>149</v>
      </c>
      <c r="F242" s="158"/>
    </row>
    <row r="243" spans="1:6" x14ac:dyDescent="0.25">
      <c r="A243" s="229"/>
      <c r="B243" s="230"/>
      <c r="C243" s="230"/>
      <c r="D243" s="231">
        <v>43070</v>
      </c>
      <c r="E243" s="232" t="s">
        <v>149</v>
      </c>
      <c r="F243" s="158"/>
    </row>
    <row r="244" spans="1:6" x14ac:dyDescent="0.25">
      <c r="A244" s="229"/>
      <c r="B244" s="230"/>
      <c r="C244" s="230"/>
      <c r="D244" s="231">
        <v>43070</v>
      </c>
      <c r="E244" s="232" t="s">
        <v>149</v>
      </c>
      <c r="F244" s="158"/>
    </row>
    <row r="245" spans="1:6" x14ac:dyDescent="0.25">
      <c r="A245" s="229"/>
      <c r="B245" s="230"/>
      <c r="C245" s="230"/>
      <c r="D245" s="231">
        <v>43070</v>
      </c>
      <c r="E245" s="232" t="s">
        <v>149</v>
      </c>
      <c r="F245" s="158"/>
    </row>
    <row r="246" spans="1:6" x14ac:dyDescent="0.25">
      <c r="A246" s="229"/>
      <c r="B246" s="230"/>
      <c r="C246" s="230"/>
      <c r="D246" s="231">
        <v>43070</v>
      </c>
      <c r="E246" s="232" t="s">
        <v>149</v>
      </c>
      <c r="F246" s="158"/>
    </row>
    <row r="247" spans="1:6" x14ac:dyDescent="0.25">
      <c r="A247" s="229"/>
      <c r="B247" s="230"/>
      <c r="C247" s="230"/>
      <c r="D247" s="231">
        <v>43070</v>
      </c>
      <c r="E247" s="232" t="s">
        <v>149</v>
      </c>
      <c r="F247" s="158"/>
    </row>
    <row r="248" spans="1:6" x14ac:dyDescent="0.25">
      <c r="A248" s="229"/>
      <c r="B248" s="230"/>
      <c r="C248" s="230"/>
      <c r="D248" s="231">
        <v>43070</v>
      </c>
      <c r="E248" s="232" t="s">
        <v>149</v>
      </c>
      <c r="F248" s="158"/>
    </row>
    <row r="249" spans="1:6" x14ac:dyDescent="0.25">
      <c r="A249" s="229"/>
      <c r="B249" s="230"/>
      <c r="C249" s="230"/>
      <c r="D249" s="231">
        <v>43070</v>
      </c>
      <c r="E249" s="232" t="s">
        <v>149</v>
      </c>
      <c r="F249" s="158"/>
    </row>
    <row r="250" spans="1:6" ht="16.5" thickBot="1" x14ac:dyDescent="0.3">
      <c r="A250" s="236"/>
      <c r="B250" s="237"/>
      <c r="C250" s="237"/>
      <c r="D250" s="238">
        <v>43070</v>
      </c>
      <c r="E250" s="239" t="s">
        <v>149</v>
      </c>
      <c r="F250" s="158"/>
    </row>
    <row r="251" spans="1:6" ht="16.5" thickTop="1" x14ac:dyDescent="0.25">
      <c r="A251" s="160" t="s">
        <v>225</v>
      </c>
      <c r="B251" s="161"/>
      <c r="C251" s="161"/>
      <c r="D251" s="162"/>
      <c r="E251" s="163">
        <v>0</v>
      </c>
      <c r="F251" s="158"/>
    </row>
    <row r="252" spans="1:6" x14ac:dyDescent="0.25">
      <c r="A252" s="164"/>
      <c r="B252" s="165"/>
      <c r="C252" s="165"/>
      <c r="D252" s="166"/>
      <c r="E252" s="166"/>
      <c r="F252" s="158"/>
    </row>
    <row r="253" spans="1:6" x14ac:dyDescent="0.25">
      <c r="A253" s="164"/>
      <c r="B253" s="165"/>
      <c r="C253" s="165"/>
      <c r="D253" s="166"/>
      <c r="E253" s="166"/>
      <c r="F253" s="158"/>
    </row>
    <row r="254" spans="1:6" x14ac:dyDescent="0.25">
      <c r="A254" s="164"/>
      <c r="B254" s="165"/>
      <c r="C254" s="165"/>
      <c r="D254" s="166"/>
      <c r="E254" s="166"/>
      <c r="F254" s="158"/>
    </row>
    <row r="255" spans="1:6" x14ac:dyDescent="0.25">
      <c r="A255" s="164"/>
      <c r="B255" s="165"/>
      <c r="C255" s="165"/>
      <c r="D255" s="166"/>
      <c r="E255" s="166"/>
      <c r="F255" s="158"/>
    </row>
    <row r="256" spans="1:6" x14ac:dyDescent="0.25">
      <c r="A256" s="164"/>
      <c r="B256" s="165"/>
      <c r="C256" s="165"/>
      <c r="D256" s="166"/>
      <c r="E256" s="166"/>
      <c r="F256" s="158"/>
    </row>
    <row r="257" spans="1:6" x14ac:dyDescent="0.25">
      <c r="A257" s="164"/>
      <c r="B257" s="165"/>
      <c r="C257" s="165"/>
      <c r="D257" s="166"/>
      <c r="E257" s="166"/>
      <c r="F257" s="158"/>
    </row>
    <row r="258" spans="1:6" x14ac:dyDescent="0.25">
      <c r="A258" s="164"/>
      <c r="B258" s="165"/>
      <c r="C258" s="165"/>
      <c r="D258" s="166"/>
      <c r="E258" s="166"/>
      <c r="F258" s="158"/>
    </row>
    <row r="259" spans="1:6" x14ac:dyDescent="0.25">
      <c r="A259" s="164"/>
      <c r="B259" s="165"/>
      <c r="C259" s="165"/>
      <c r="D259" s="166"/>
      <c r="E259" s="166"/>
      <c r="F259" s="158"/>
    </row>
    <row r="260" spans="1:6" x14ac:dyDescent="0.25">
      <c r="A260" s="164"/>
      <c r="B260" s="165"/>
      <c r="C260" s="165"/>
      <c r="D260" s="166"/>
      <c r="E260" s="166"/>
      <c r="F260" s="158"/>
    </row>
  </sheetData>
  <sheetProtection sheet="1" scenarios="1" formatCells="0" formatColumns="0" formatRows="0" insertColumns="0" insertRows="0" insertHyperlinks="0" deleteColumns="0" deleteRows="0" selectLockedCells="1" selectUnlockedCells="1"/>
  <sortState xmlns:xlrd2="http://schemas.microsoft.com/office/spreadsheetml/2017/richdata2" ref="A1:E60">
    <sortCondition ref="A1:A60"/>
  </sortState>
  <conditionalFormatting sqref="A1:A34">
    <cfRule type="duplicateValues" dxfId="0" priority="1"/>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3E3FF"/>
    <pageSetUpPr fitToPage="1"/>
  </sheetPr>
  <dimension ref="A1:Q34"/>
  <sheetViews>
    <sheetView workbookViewId="0">
      <pane xSplit="3" ySplit="3" topLeftCell="D4" activePane="bottomRight" state="frozen"/>
      <selection pane="topRight" activeCell="D1" sqref="D1"/>
      <selection pane="bottomLeft" activeCell="A4" sqref="A4"/>
      <selection pane="bottomRight" activeCell="E6" sqref="E6"/>
    </sheetView>
  </sheetViews>
  <sheetFormatPr defaultRowHeight="15" x14ac:dyDescent="0.25"/>
  <cols>
    <col min="1" max="11" width="19.140625" customWidth="1"/>
    <col min="12" max="12" width="17" customWidth="1"/>
  </cols>
  <sheetData>
    <row r="1" spans="1:17" ht="20.25" customHeight="1" thickBot="1" x14ac:dyDescent="0.3">
      <c r="A1" s="96" t="s">
        <v>13</v>
      </c>
      <c r="B1" s="4"/>
      <c r="C1" s="4"/>
      <c r="E1" s="4"/>
      <c r="F1" s="4"/>
      <c r="G1" s="4"/>
      <c r="H1" s="4"/>
      <c r="I1" s="4"/>
      <c r="J1" s="4"/>
      <c r="K1" s="50" t="s">
        <v>231</v>
      </c>
    </row>
    <row r="2" spans="1:17" ht="15.75" thickBot="1" x14ac:dyDescent="0.3">
      <c r="A2" s="2" t="s">
        <v>14</v>
      </c>
      <c r="B2" s="3" t="s">
        <v>15</v>
      </c>
      <c r="C2" s="3" t="s">
        <v>16</v>
      </c>
      <c r="D2" s="3" t="s">
        <v>17</v>
      </c>
      <c r="E2" s="3" t="s">
        <v>18</v>
      </c>
      <c r="F2" s="3" t="s">
        <v>12</v>
      </c>
      <c r="G2" s="3" t="s">
        <v>19</v>
      </c>
      <c r="H2" s="3" t="s">
        <v>20</v>
      </c>
      <c r="I2" s="3" t="s">
        <v>21</v>
      </c>
      <c r="J2" s="3" t="s">
        <v>22</v>
      </c>
      <c r="K2" s="3" t="s">
        <v>23</v>
      </c>
    </row>
    <row r="3" spans="1:17" ht="96" customHeight="1" thickBot="1" x14ac:dyDescent="0.3">
      <c r="A3" s="188" t="s">
        <v>24</v>
      </c>
      <c r="B3" s="189" t="s">
        <v>25</v>
      </c>
      <c r="C3" s="189" t="s">
        <v>26</v>
      </c>
      <c r="D3" s="186" t="s">
        <v>27</v>
      </c>
      <c r="E3" s="186" t="s">
        <v>28</v>
      </c>
      <c r="F3" s="186" t="s">
        <v>29</v>
      </c>
      <c r="G3" s="186" t="s">
        <v>30</v>
      </c>
      <c r="H3" s="187" t="s">
        <v>31</v>
      </c>
      <c r="I3" s="187" t="s">
        <v>32</v>
      </c>
      <c r="J3" s="186" t="s">
        <v>33</v>
      </c>
      <c r="K3" s="186" t="s">
        <v>34</v>
      </c>
    </row>
    <row r="4" spans="1:17" ht="99.75" customHeight="1" x14ac:dyDescent="0.25">
      <c r="A4" s="209"/>
      <c r="B4" s="210"/>
      <c r="C4" s="210"/>
      <c r="D4" s="210"/>
      <c r="E4" s="210"/>
      <c r="F4" s="210"/>
      <c r="G4" s="210"/>
      <c r="H4" s="210"/>
      <c r="I4" s="210"/>
      <c r="J4" s="210"/>
      <c r="K4" s="211"/>
    </row>
    <row r="5" spans="1:17" ht="99.75" customHeight="1" x14ac:dyDescent="0.25">
      <c r="A5" s="212"/>
      <c r="B5" s="213"/>
      <c r="C5" s="213"/>
      <c r="D5" s="213"/>
      <c r="E5" s="213"/>
      <c r="F5" s="213"/>
      <c r="G5" s="213"/>
      <c r="H5" s="213"/>
      <c r="I5" s="213"/>
      <c r="J5" s="213"/>
      <c r="K5" s="214"/>
    </row>
    <row r="6" spans="1:17" ht="99.75" customHeight="1" x14ac:dyDescent="0.25">
      <c r="A6" s="212"/>
      <c r="B6" s="213"/>
      <c r="C6" s="213"/>
      <c r="D6" s="213"/>
      <c r="E6" s="213"/>
      <c r="F6" s="213"/>
      <c r="G6" s="213"/>
      <c r="H6" s="213"/>
      <c r="I6" s="213"/>
      <c r="J6" s="213"/>
      <c r="K6" s="214"/>
    </row>
    <row r="7" spans="1:17" ht="99.75" customHeight="1" x14ac:dyDescent="0.25">
      <c r="A7" s="212"/>
      <c r="B7" s="213"/>
      <c r="C7" s="213"/>
      <c r="D7" s="213"/>
      <c r="E7" s="213"/>
      <c r="F7" s="213"/>
      <c r="G7" s="213"/>
      <c r="H7" s="213"/>
      <c r="I7" s="213"/>
      <c r="J7" s="213"/>
      <c r="K7" s="214"/>
    </row>
    <row r="8" spans="1:17" ht="99.75" customHeight="1" x14ac:dyDescent="0.25">
      <c r="A8" s="212"/>
      <c r="B8" s="213"/>
      <c r="C8" s="213"/>
      <c r="D8" s="213"/>
      <c r="E8" s="213"/>
      <c r="F8" s="213"/>
      <c r="G8" s="213"/>
      <c r="H8" s="213"/>
      <c r="I8" s="213"/>
      <c r="J8" s="213"/>
      <c r="K8" s="214"/>
    </row>
    <row r="9" spans="1:17" ht="99.75" customHeight="1" x14ac:dyDescent="0.25">
      <c r="A9" s="212"/>
      <c r="B9" s="213"/>
      <c r="C9" s="213"/>
      <c r="D9" s="213"/>
      <c r="E9" s="213"/>
      <c r="F9" s="213"/>
      <c r="G9" s="213"/>
      <c r="H9" s="213"/>
      <c r="I9" s="213"/>
      <c r="J9" s="213"/>
      <c r="K9" s="214"/>
    </row>
    <row r="10" spans="1:17" ht="99.75" customHeight="1" x14ac:dyDescent="0.25">
      <c r="A10" s="212"/>
      <c r="B10" s="213"/>
      <c r="C10" s="213"/>
      <c r="D10" s="213"/>
      <c r="E10" s="213"/>
      <c r="F10" s="213"/>
      <c r="G10" s="213"/>
      <c r="H10" s="213"/>
      <c r="I10" s="213"/>
      <c r="J10" s="213"/>
      <c r="K10" s="214"/>
    </row>
    <row r="11" spans="1:17" ht="99.75" customHeight="1" thickBot="1" x14ac:dyDescent="0.3">
      <c r="A11" s="215"/>
      <c r="B11" s="216"/>
      <c r="C11" s="216"/>
      <c r="D11" s="216"/>
      <c r="E11" s="216"/>
      <c r="F11" s="216"/>
      <c r="G11" s="216"/>
      <c r="H11" s="216"/>
      <c r="I11" s="216"/>
      <c r="J11" s="216"/>
      <c r="K11" s="217"/>
    </row>
    <row r="12" spans="1:17" x14ac:dyDescent="0.25">
      <c r="A12" s="218"/>
      <c r="B12" s="218"/>
      <c r="C12" s="218"/>
      <c r="D12" s="218"/>
      <c r="E12" s="218"/>
      <c r="F12" s="218"/>
      <c r="G12" s="218"/>
      <c r="H12" s="218"/>
      <c r="I12" s="218"/>
      <c r="J12" s="218"/>
      <c r="K12" s="218"/>
    </row>
    <row r="13" spans="1:17" ht="18" customHeight="1" x14ac:dyDescent="0.25">
      <c r="A13" s="218"/>
      <c r="B13" s="218"/>
      <c r="C13" s="218"/>
      <c r="D13" s="218"/>
      <c r="E13" s="218"/>
      <c r="F13" s="218"/>
      <c r="G13" s="218"/>
      <c r="H13" s="218"/>
      <c r="I13" s="218"/>
      <c r="J13" s="218"/>
      <c r="K13" s="218"/>
    </row>
    <row r="14" spans="1:17" ht="71.25" customHeight="1" x14ac:dyDescent="0.25">
      <c r="A14" s="248" t="s">
        <v>246</v>
      </c>
      <c r="B14" s="248"/>
      <c r="C14" s="248"/>
      <c r="D14" s="248"/>
      <c r="E14" s="248"/>
      <c r="F14" s="248"/>
      <c r="G14" s="248"/>
      <c r="H14" s="248"/>
      <c r="I14" s="248"/>
      <c r="J14" s="248"/>
      <c r="K14" s="248"/>
    </row>
    <row r="15" spans="1:17" s="5" customFormat="1" ht="18.75" customHeight="1" x14ac:dyDescent="0.25">
      <c r="A15" s="251" t="s">
        <v>264</v>
      </c>
      <c r="B15" s="251"/>
      <c r="C15" s="251"/>
      <c r="D15" s="251"/>
      <c r="E15" s="251"/>
      <c r="F15" s="251"/>
      <c r="G15" s="251"/>
      <c r="H15" s="251"/>
      <c r="I15" s="251"/>
      <c r="J15" s="251"/>
      <c r="K15" s="251"/>
      <c r="L15" s="103"/>
      <c r="M15" s="103"/>
      <c r="N15" s="103"/>
      <c r="O15" s="103"/>
      <c r="P15" s="103"/>
      <c r="Q15" s="103"/>
    </row>
    <row r="16" spans="1:17" s="5" customFormat="1" ht="17.25" customHeight="1" x14ac:dyDescent="0.25">
      <c r="A16" s="249" t="s">
        <v>263</v>
      </c>
      <c r="B16" s="249"/>
      <c r="C16" s="249"/>
      <c r="D16" s="249"/>
      <c r="E16" s="249"/>
      <c r="F16" s="249"/>
      <c r="G16" s="249"/>
      <c r="H16" s="249"/>
      <c r="I16" s="249"/>
      <c r="J16" s="249"/>
      <c r="K16" s="249"/>
      <c r="L16" s="103"/>
      <c r="M16" s="103"/>
      <c r="N16" s="103"/>
      <c r="O16" s="103"/>
      <c r="P16" s="103"/>
      <c r="Q16" s="103"/>
    </row>
    <row r="17" spans="1:17" s="228" customFormat="1" ht="44.25" customHeight="1" x14ac:dyDescent="0.25">
      <c r="A17" s="228" t="s">
        <v>261</v>
      </c>
    </row>
    <row r="18" spans="1:17" s="5" customFormat="1" ht="20.25" customHeight="1" x14ac:dyDescent="0.25">
      <c r="A18" s="252" t="s">
        <v>265</v>
      </c>
      <c r="B18" s="252"/>
      <c r="C18" s="252"/>
      <c r="D18" s="252"/>
      <c r="E18" s="252"/>
      <c r="F18" s="252"/>
      <c r="G18" s="252"/>
      <c r="H18" s="252"/>
      <c r="I18" s="252"/>
      <c r="J18" s="252"/>
      <c r="K18" s="252"/>
      <c r="L18" s="103"/>
      <c r="M18" s="103"/>
      <c r="N18" s="103"/>
      <c r="O18" s="103"/>
      <c r="P18" s="103"/>
      <c r="Q18" s="103"/>
    </row>
    <row r="19" spans="1:17" s="5" customFormat="1" ht="15" customHeight="1" x14ac:dyDescent="0.25">
      <c r="A19" s="103"/>
      <c r="B19" s="250" t="s">
        <v>262</v>
      </c>
      <c r="C19" s="250"/>
      <c r="D19" s="250"/>
      <c r="E19" s="250"/>
      <c r="F19" s="250"/>
      <c r="G19" s="250"/>
      <c r="H19" s="250"/>
      <c r="I19" s="250"/>
      <c r="J19" s="250"/>
      <c r="K19" s="250"/>
      <c r="L19" s="103"/>
      <c r="M19" s="103"/>
      <c r="N19" s="103"/>
      <c r="O19" s="103"/>
      <c r="P19" s="103"/>
      <c r="Q19" s="103"/>
    </row>
    <row r="20" spans="1:17" s="5" customFormat="1" ht="33.75" customHeight="1" x14ac:dyDescent="0.25">
      <c r="A20" s="103"/>
      <c r="B20" s="255" t="s">
        <v>82</v>
      </c>
      <c r="C20" s="255"/>
      <c r="D20" s="255"/>
      <c r="E20" s="255"/>
      <c r="F20" s="255"/>
      <c r="G20" s="255"/>
      <c r="H20" s="255"/>
      <c r="I20" s="255"/>
      <c r="J20" s="255"/>
      <c r="K20" s="255"/>
      <c r="L20" s="103"/>
      <c r="M20" s="103"/>
      <c r="N20" s="103"/>
      <c r="O20" s="103"/>
      <c r="P20" s="103"/>
      <c r="Q20" s="103"/>
    </row>
    <row r="21" spans="1:17" s="5" customFormat="1" ht="98.25" customHeight="1" x14ac:dyDescent="0.25">
      <c r="A21" s="253" t="s">
        <v>266</v>
      </c>
      <c r="B21" s="253"/>
      <c r="C21" s="253"/>
      <c r="D21" s="253"/>
      <c r="E21" s="253"/>
      <c r="F21" s="253"/>
      <c r="G21" s="253"/>
      <c r="H21" s="253"/>
      <c r="I21" s="253"/>
      <c r="J21" s="253"/>
      <c r="K21" s="253"/>
      <c r="L21" s="103"/>
      <c r="M21" s="103"/>
      <c r="N21" s="103"/>
      <c r="O21" s="103"/>
      <c r="P21" s="103"/>
      <c r="Q21" s="103"/>
    </row>
    <row r="22" spans="1:17" s="5" customFormat="1" ht="43.5" customHeight="1" x14ac:dyDescent="0.25">
      <c r="A22" s="253" t="s">
        <v>250</v>
      </c>
      <c r="B22" s="253"/>
      <c r="C22" s="253"/>
      <c r="D22" s="253"/>
      <c r="E22" s="253"/>
      <c r="F22" s="253"/>
      <c r="G22" s="253"/>
      <c r="H22" s="253"/>
      <c r="I22" s="253"/>
      <c r="J22" s="253"/>
      <c r="K22" s="253"/>
      <c r="L22" s="103"/>
      <c r="M22" s="103"/>
      <c r="N22" s="103"/>
      <c r="O22" s="103"/>
      <c r="P22" s="103"/>
      <c r="Q22" s="103"/>
    </row>
    <row r="23" spans="1:17" s="5" customFormat="1" ht="54" customHeight="1" x14ac:dyDescent="0.25">
      <c r="A23" s="253" t="s">
        <v>251</v>
      </c>
      <c r="B23" s="253"/>
      <c r="C23" s="253"/>
      <c r="D23" s="253"/>
      <c r="E23" s="253"/>
      <c r="F23" s="253"/>
      <c r="G23" s="253"/>
      <c r="H23" s="253"/>
      <c r="I23" s="253"/>
      <c r="J23" s="253"/>
      <c r="K23" s="253"/>
      <c r="L23" s="103"/>
      <c r="M23" s="103"/>
      <c r="N23" s="103"/>
      <c r="O23" s="103"/>
      <c r="P23" s="103"/>
      <c r="Q23" s="103"/>
    </row>
    <row r="24" spans="1:17" s="5" customFormat="1" ht="57" customHeight="1" x14ac:dyDescent="0.25">
      <c r="A24" s="227"/>
      <c r="B24" s="254" t="s">
        <v>252</v>
      </c>
      <c r="C24" s="254"/>
      <c r="D24" s="254"/>
      <c r="E24" s="254"/>
      <c r="F24" s="254"/>
      <c r="G24" s="254"/>
      <c r="H24" s="254"/>
      <c r="I24" s="254"/>
      <c r="J24" s="254"/>
      <c r="K24" s="254"/>
      <c r="L24" s="103"/>
      <c r="M24" s="103"/>
      <c r="N24" s="103"/>
      <c r="O24" s="103"/>
      <c r="P24" s="103"/>
      <c r="Q24" s="103"/>
    </row>
    <row r="25" spans="1:17" s="5" customFormat="1" ht="35.25" customHeight="1" x14ac:dyDescent="0.25">
      <c r="A25" s="253" t="s">
        <v>253</v>
      </c>
      <c r="B25" s="253"/>
      <c r="C25" s="253"/>
      <c r="D25" s="253"/>
      <c r="E25" s="253"/>
      <c r="F25" s="253"/>
      <c r="G25" s="253"/>
      <c r="H25" s="253"/>
      <c r="I25" s="253"/>
      <c r="J25" s="253"/>
      <c r="K25" s="253"/>
      <c r="L25" s="103"/>
      <c r="M25" s="103"/>
      <c r="N25" s="103"/>
      <c r="O25" s="103"/>
      <c r="P25" s="103"/>
      <c r="Q25" s="103"/>
    </row>
    <row r="26" spans="1:17" s="5" customFormat="1" ht="55.5" customHeight="1" x14ac:dyDescent="0.25">
      <c r="A26" s="227"/>
      <c r="B26" s="254" t="s">
        <v>254</v>
      </c>
      <c r="C26" s="254"/>
      <c r="D26" s="254"/>
      <c r="E26" s="254"/>
      <c r="F26" s="254"/>
      <c r="G26" s="254"/>
      <c r="H26" s="254"/>
      <c r="I26" s="254"/>
      <c r="J26" s="254"/>
      <c r="K26" s="254"/>
      <c r="L26" s="103"/>
      <c r="M26" s="103"/>
      <c r="N26" s="103"/>
      <c r="O26" s="103"/>
      <c r="P26" s="103"/>
      <c r="Q26" s="103"/>
    </row>
    <row r="27" spans="1:17" s="5" customFormat="1" ht="32.25" customHeight="1" x14ac:dyDescent="0.25">
      <c r="A27" s="253" t="s">
        <v>255</v>
      </c>
      <c r="B27" s="253"/>
      <c r="C27" s="253"/>
      <c r="D27" s="253"/>
      <c r="E27" s="253"/>
      <c r="F27" s="253"/>
      <c r="G27" s="253"/>
      <c r="H27" s="253"/>
      <c r="I27" s="253"/>
      <c r="J27" s="253"/>
      <c r="K27" s="253"/>
      <c r="L27" s="103"/>
      <c r="M27" s="103"/>
      <c r="N27" s="103"/>
      <c r="O27" s="103"/>
      <c r="P27" s="103"/>
      <c r="Q27" s="103"/>
    </row>
    <row r="28" spans="1:17" s="5" customFormat="1" ht="60" customHeight="1" x14ac:dyDescent="0.25">
      <c r="A28" s="253" t="s">
        <v>256</v>
      </c>
      <c r="B28" s="253"/>
      <c r="C28" s="253"/>
      <c r="D28" s="253"/>
      <c r="E28" s="253"/>
      <c r="F28" s="253"/>
      <c r="G28" s="253"/>
      <c r="H28" s="253"/>
      <c r="I28" s="253"/>
      <c r="J28" s="253"/>
      <c r="K28" s="253"/>
      <c r="L28" s="103"/>
      <c r="M28" s="103"/>
      <c r="N28" s="103"/>
      <c r="O28" s="103"/>
      <c r="P28" s="103"/>
      <c r="Q28" s="103"/>
    </row>
    <row r="29" spans="1:17" s="5" customFormat="1" ht="65.25" customHeight="1" x14ac:dyDescent="0.25">
      <c r="A29" s="227"/>
      <c r="B29" s="254" t="s">
        <v>257</v>
      </c>
      <c r="C29" s="254"/>
      <c r="D29" s="254"/>
      <c r="E29" s="254"/>
      <c r="F29" s="254"/>
      <c r="G29" s="254"/>
      <c r="H29" s="254"/>
      <c r="I29" s="254"/>
      <c r="J29" s="254"/>
      <c r="K29" s="254"/>
      <c r="L29" s="103"/>
      <c r="M29" s="103"/>
      <c r="N29" s="103"/>
      <c r="O29" s="103"/>
      <c r="P29" s="103"/>
      <c r="Q29" s="103"/>
    </row>
    <row r="30" spans="1:17" s="5" customFormat="1" ht="49.5" customHeight="1" x14ac:dyDescent="0.25">
      <c r="A30" s="253" t="s">
        <v>258</v>
      </c>
      <c r="B30" s="253"/>
      <c r="C30" s="253"/>
      <c r="D30" s="253"/>
      <c r="E30" s="253"/>
      <c r="F30" s="253"/>
      <c r="G30" s="253"/>
      <c r="H30" s="253"/>
      <c r="I30" s="253"/>
      <c r="J30" s="253"/>
      <c r="K30" s="253"/>
      <c r="L30" s="103"/>
      <c r="M30" s="103"/>
      <c r="N30" s="103"/>
      <c r="O30" s="103"/>
      <c r="P30" s="103"/>
      <c r="Q30" s="103"/>
    </row>
    <row r="31" spans="1:17" s="5" customFormat="1" ht="44.25" customHeight="1" x14ac:dyDescent="0.25">
      <c r="A31" s="253" t="s">
        <v>259</v>
      </c>
      <c r="B31" s="253"/>
      <c r="C31" s="253"/>
      <c r="D31" s="253"/>
      <c r="E31" s="253"/>
      <c r="F31" s="253"/>
      <c r="G31" s="253"/>
      <c r="H31" s="253"/>
      <c r="I31" s="253"/>
      <c r="J31" s="253"/>
      <c r="K31" s="253"/>
      <c r="L31" s="103"/>
      <c r="M31" s="103"/>
      <c r="N31" s="103"/>
      <c r="O31" s="103"/>
      <c r="P31" s="103"/>
      <c r="Q31" s="103"/>
    </row>
    <row r="32" spans="1:17" s="5" customFormat="1" ht="59.25" customHeight="1" x14ac:dyDescent="0.25">
      <c r="A32" s="253" t="s">
        <v>260</v>
      </c>
      <c r="B32" s="253"/>
      <c r="C32" s="253"/>
      <c r="D32" s="253"/>
      <c r="E32" s="253"/>
      <c r="F32" s="253"/>
      <c r="G32" s="253"/>
      <c r="H32" s="253"/>
      <c r="I32" s="253"/>
      <c r="J32" s="253"/>
      <c r="K32" s="253"/>
      <c r="L32" s="103"/>
      <c r="M32" s="103"/>
      <c r="N32" s="103"/>
      <c r="O32" s="103"/>
      <c r="P32" s="103"/>
      <c r="Q32" s="103"/>
    </row>
    <row r="33" spans="1:11" s="5" customFormat="1" ht="18.75" x14ac:dyDescent="0.3">
      <c r="A33" s="208"/>
      <c r="B33" s="208"/>
      <c r="C33" s="208"/>
      <c r="D33" s="208"/>
      <c r="E33" s="208"/>
      <c r="F33" s="208"/>
      <c r="G33" s="208"/>
      <c r="H33" s="208"/>
      <c r="I33" s="208"/>
      <c r="J33" s="208"/>
      <c r="K33" s="208"/>
    </row>
    <row r="34" spans="1:11" x14ac:dyDescent="0.25">
      <c r="A34" s="207"/>
    </row>
  </sheetData>
  <sheetProtection selectLockedCells="1"/>
  <mergeCells count="18">
    <mergeCell ref="A21:K21"/>
    <mergeCell ref="A23:K23"/>
    <mergeCell ref="B24:K24"/>
    <mergeCell ref="B20:K20"/>
    <mergeCell ref="A32:K32"/>
    <mergeCell ref="A22:K22"/>
    <mergeCell ref="B26:K26"/>
    <mergeCell ref="A27:K27"/>
    <mergeCell ref="A28:K28"/>
    <mergeCell ref="B29:K29"/>
    <mergeCell ref="A30:K30"/>
    <mergeCell ref="A31:K31"/>
    <mergeCell ref="A25:K25"/>
    <mergeCell ref="A14:K14"/>
    <mergeCell ref="A16:K16"/>
    <mergeCell ref="B19:K19"/>
    <mergeCell ref="A15:K15"/>
    <mergeCell ref="A18:K18"/>
  </mergeCells>
  <hyperlinks>
    <hyperlink ref="A17:K17" r:id="rId1" display="         http://www.calstatela.edu/apra/learning-outcomes" xr:uid="{00000000-0004-0000-0100-000000000000}"/>
    <hyperlink ref="A17" r:id="rId2" xr:uid="{00000000-0004-0000-0100-000001000000}"/>
    <hyperlink ref="B20" r:id="rId3" xr:uid="{00000000-0004-0000-0100-000002000000}"/>
  </hyperlinks>
  <pageMargins left="0.2" right="0.1" top="0.18" bottom="0.27" header="0.14000000000000001" footer="0.08"/>
  <pageSetup paperSize="5" scale="82" fitToHeight="0" orientation="landscape" r:id="rId4"/>
  <headerFooter>
    <oddFooter>&amp;R&amp;N</oddFooter>
  </headerFooter>
  <legacyDrawing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2B800"/>
  </sheetPr>
  <dimension ref="A1:L19"/>
  <sheetViews>
    <sheetView zoomScale="110" zoomScaleNormal="110" workbookViewId="0">
      <pane xSplit="1" ySplit="4" topLeftCell="B5" activePane="bottomRight" state="frozen"/>
      <selection pane="topRight" activeCell="B1" sqref="B1"/>
      <selection pane="bottomLeft" activeCell="A5" sqref="A5"/>
      <selection pane="bottomRight" activeCell="E23" sqref="E23"/>
    </sheetView>
  </sheetViews>
  <sheetFormatPr defaultRowHeight="15" x14ac:dyDescent="0.25"/>
  <cols>
    <col min="1" max="1" width="21.7109375" style="108" customWidth="1"/>
    <col min="2" max="12" width="8.7109375" style="108" customWidth="1"/>
    <col min="13" max="16384" width="9.140625" style="108"/>
  </cols>
  <sheetData>
    <row r="1" spans="1:12" ht="18" x14ac:dyDescent="0.4">
      <c r="A1" s="260" t="s">
        <v>74</v>
      </c>
      <c r="B1" s="260"/>
      <c r="C1" s="260"/>
      <c r="D1" s="260"/>
      <c r="E1" s="260"/>
      <c r="F1" s="260"/>
      <c r="G1" s="260"/>
      <c r="H1" s="260"/>
      <c r="I1" s="260"/>
      <c r="J1" s="260"/>
      <c r="K1" s="260"/>
      <c r="L1" s="260"/>
    </row>
    <row r="2" spans="1:12" ht="24" customHeight="1" thickBot="1" x14ac:dyDescent="0.3">
      <c r="A2" s="261" t="s">
        <v>240</v>
      </c>
      <c r="B2" s="261"/>
      <c r="C2" s="261"/>
      <c r="D2" s="261"/>
      <c r="E2" s="261"/>
      <c r="F2" s="262" t="s">
        <v>241</v>
      </c>
      <c r="G2" s="262"/>
      <c r="H2" s="262"/>
      <c r="I2" s="262"/>
      <c r="J2" s="262"/>
      <c r="K2" s="262"/>
      <c r="L2" s="262"/>
    </row>
    <row r="3" spans="1:12" ht="19.5" customHeight="1" x14ac:dyDescent="0.25">
      <c r="A3" s="256" t="s">
        <v>79</v>
      </c>
      <c r="B3" s="258" t="s">
        <v>73</v>
      </c>
      <c r="C3" s="258"/>
      <c r="D3" s="258"/>
      <c r="E3" s="258"/>
      <c r="F3" s="258"/>
      <c r="G3" s="258"/>
      <c r="H3" s="258"/>
      <c r="I3" s="258"/>
      <c r="J3" s="258"/>
      <c r="K3" s="258"/>
      <c r="L3" s="259"/>
    </row>
    <row r="4" spans="1:12" ht="33.75" customHeight="1" x14ac:dyDescent="0.25">
      <c r="A4" s="257"/>
      <c r="B4" s="194" t="s">
        <v>242</v>
      </c>
      <c r="C4" s="194" t="s">
        <v>243</v>
      </c>
      <c r="D4" s="194"/>
      <c r="E4" s="194"/>
      <c r="F4" s="194"/>
      <c r="G4" s="194"/>
      <c r="H4" s="194"/>
      <c r="I4" s="194"/>
      <c r="J4" s="194"/>
      <c r="K4" s="194"/>
      <c r="L4" s="195"/>
    </row>
    <row r="5" spans="1:12" ht="72.75" customHeight="1" x14ac:dyDescent="0.25">
      <c r="A5" s="200"/>
      <c r="B5" s="196" t="s">
        <v>244</v>
      </c>
      <c r="C5" s="196" t="s">
        <v>248</v>
      </c>
      <c r="D5" s="196"/>
      <c r="E5" s="196"/>
      <c r="F5" s="196"/>
      <c r="G5" s="196"/>
      <c r="H5" s="196"/>
      <c r="I5" s="196"/>
      <c r="J5" s="196"/>
      <c r="K5" s="196"/>
      <c r="L5" s="197"/>
    </row>
    <row r="6" spans="1:12" ht="72.75" customHeight="1" x14ac:dyDescent="0.25">
      <c r="A6" s="200"/>
      <c r="B6" s="196"/>
      <c r="C6" s="196"/>
      <c r="D6" s="196"/>
      <c r="E6" s="196"/>
      <c r="F6" s="196"/>
      <c r="G6" s="196"/>
      <c r="H6" s="196"/>
      <c r="I6" s="196"/>
      <c r="J6" s="196"/>
      <c r="K6" s="196"/>
      <c r="L6" s="197"/>
    </row>
    <row r="7" spans="1:12" ht="72.75" customHeight="1" x14ac:dyDescent="0.25">
      <c r="A7" s="200"/>
      <c r="B7" s="196"/>
      <c r="C7" s="196"/>
      <c r="D7" s="196"/>
      <c r="E7" s="196"/>
      <c r="F7" s="196"/>
      <c r="G7" s="196"/>
      <c r="H7" s="196"/>
      <c r="I7" s="196"/>
      <c r="J7" s="196"/>
      <c r="K7" s="196"/>
      <c r="L7" s="197"/>
    </row>
    <row r="8" spans="1:12" ht="72.75" customHeight="1" x14ac:dyDescent="0.25">
      <c r="A8" s="200"/>
      <c r="B8" s="196"/>
      <c r="C8" s="196"/>
      <c r="D8" s="196"/>
      <c r="E8" s="196"/>
      <c r="F8" s="196"/>
      <c r="G8" s="196"/>
      <c r="H8" s="196"/>
      <c r="I8" s="196"/>
      <c r="J8" s="196"/>
      <c r="K8" s="196"/>
      <c r="L8" s="197"/>
    </row>
    <row r="9" spans="1:12" ht="72.75" customHeight="1" thickBot="1" x14ac:dyDescent="0.3">
      <c r="A9" s="201"/>
      <c r="B9" s="198"/>
      <c r="C9" s="198"/>
      <c r="D9" s="198"/>
      <c r="E9" s="198"/>
      <c r="F9" s="198"/>
      <c r="G9" s="198"/>
      <c r="H9" s="198"/>
      <c r="I9" s="198"/>
      <c r="J9" s="198"/>
      <c r="K9" s="198"/>
      <c r="L9" s="199"/>
    </row>
    <row r="10" spans="1:12" x14ac:dyDescent="0.25">
      <c r="A10" s="107"/>
      <c r="B10" s="107"/>
      <c r="C10" s="107"/>
      <c r="D10" s="107"/>
      <c r="E10" s="107"/>
      <c r="F10" s="107"/>
      <c r="G10" s="107"/>
      <c r="H10" s="107"/>
      <c r="I10" s="107"/>
      <c r="J10" s="107"/>
      <c r="K10" s="107"/>
      <c r="L10" s="107"/>
    </row>
    <row r="11" spans="1:12" ht="18.75" x14ac:dyDescent="0.3">
      <c r="A11" s="192" t="s">
        <v>247</v>
      </c>
      <c r="B11" s="193"/>
      <c r="C11" s="193"/>
      <c r="D11" s="193"/>
      <c r="E11" s="193"/>
      <c r="F11" s="193"/>
      <c r="G11" s="193"/>
      <c r="H11" s="193"/>
      <c r="I11" s="193"/>
      <c r="J11" s="193"/>
      <c r="K11" s="193"/>
      <c r="L11" s="193"/>
    </row>
    <row r="12" spans="1:12" ht="18.75" x14ac:dyDescent="0.25">
      <c r="A12" s="204" t="s">
        <v>75</v>
      </c>
      <c r="B12" s="107"/>
      <c r="C12" s="107"/>
      <c r="D12" s="107"/>
      <c r="E12" s="107"/>
      <c r="F12" s="107"/>
      <c r="G12" s="107"/>
      <c r="H12" s="107"/>
      <c r="I12" s="107"/>
      <c r="J12" s="107"/>
      <c r="K12" s="107"/>
      <c r="L12" s="107"/>
    </row>
    <row r="13" spans="1:12" ht="18.75" x14ac:dyDescent="0.25">
      <c r="A13" s="205" t="s">
        <v>76</v>
      </c>
      <c r="B13" s="107"/>
      <c r="C13" s="107"/>
      <c r="D13" s="107"/>
      <c r="E13" s="107"/>
      <c r="F13" s="107"/>
      <c r="G13" s="107"/>
      <c r="H13" s="107"/>
      <c r="I13" s="107"/>
      <c r="J13" s="107"/>
      <c r="K13" s="107"/>
      <c r="L13" s="107"/>
    </row>
    <row r="14" spans="1:12" ht="18.75" x14ac:dyDescent="0.25">
      <c r="A14" s="205" t="s">
        <v>77</v>
      </c>
      <c r="B14" s="107"/>
      <c r="C14" s="107"/>
      <c r="D14" s="107"/>
      <c r="E14" s="107"/>
      <c r="F14" s="107"/>
      <c r="G14" s="107"/>
      <c r="H14" s="107"/>
      <c r="I14" s="107"/>
      <c r="J14" s="107"/>
      <c r="K14" s="107"/>
      <c r="L14" s="107"/>
    </row>
    <row r="15" spans="1:12" ht="18.75" x14ac:dyDescent="0.25">
      <c r="A15" s="205" t="s">
        <v>78</v>
      </c>
      <c r="B15" s="107"/>
      <c r="C15" s="107"/>
      <c r="D15" s="107"/>
      <c r="E15" s="107"/>
      <c r="F15" s="107"/>
      <c r="G15" s="107"/>
      <c r="H15" s="107"/>
      <c r="I15" s="107"/>
      <c r="J15" s="107"/>
      <c r="K15" s="107"/>
      <c r="L15" s="107"/>
    </row>
    <row r="16" spans="1:12" ht="18.75" x14ac:dyDescent="0.25">
      <c r="A16" s="205" t="s">
        <v>249</v>
      </c>
      <c r="B16" s="107"/>
      <c r="C16" s="107"/>
      <c r="D16" s="107"/>
      <c r="E16" s="107"/>
      <c r="F16" s="107"/>
      <c r="G16" s="107"/>
      <c r="H16" s="107"/>
      <c r="I16" s="107"/>
      <c r="J16" s="107"/>
      <c r="K16" s="107"/>
      <c r="L16" s="107"/>
    </row>
    <row r="17" spans="1:12" ht="18.75" x14ac:dyDescent="0.3">
      <c r="A17" s="202" t="s">
        <v>81</v>
      </c>
      <c r="B17" s="203"/>
      <c r="C17" s="203"/>
      <c r="D17" s="203"/>
      <c r="E17" s="203"/>
      <c r="F17" s="203"/>
      <c r="G17" s="203"/>
      <c r="H17" s="203"/>
      <c r="I17" s="203"/>
      <c r="J17" s="203"/>
      <c r="K17" s="203"/>
      <c r="L17" s="203"/>
    </row>
    <row r="18" spans="1:12" x14ac:dyDescent="0.25">
      <c r="A18" s="190" t="s">
        <v>82</v>
      </c>
      <c r="B18" s="107"/>
      <c r="C18" s="107"/>
      <c r="D18" s="107"/>
      <c r="E18" s="107"/>
      <c r="F18" s="107"/>
      <c r="G18" s="107"/>
      <c r="H18" s="107"/>
      <c r="I18" s="107"/>
      <c r="J18" s="107"/>
      <c r="K18" s="107"/>
      <c r="L18" s="107"/>
    </row>
    <row r="19" spans="1:12" x14ac:dyDescent="0.25">
      <c r="A19" s="206">
        <v>0</v>
      </c>
    </row>
  </sheetData>
  <mergeCells count="5">
    <mergeCell ref="A3:A4"/>
    <mergeCell ref="B3:L3"/>
    <mergeCell ref="A1:L1"/>
    <mergeCell ref="A2:E2"/>
    <mergeCell ref="F2:L2"/>
  </mergeCells>
  <hyperlinks>
    <hyperlink ref="A17" r:id="rId1" display="WASC PLO Rubric: https://wascsenior.box.com/shared/static/dbtbd1ltzlvew695ldyf.pdf" xr:uid="{00000000-0004-0000-0200-000000000000}"/>
    <hyperlink ref="A18" r:id="rId2" xr:uid="{00000000-0004-0000-0200-000001000000}"/>
  </hyperlinks>
  <pageMargins left="0.25" right="0.15" top="0.3" bottom="0.31" header="0.24" footer="0.11"/>
  <pageSetup orientation="landscape" r:id="rId3"/>
  <headerFooter>
    <oddHeader>&amp;R&amp;N</oddHeader>
    <oddFooter>&amp;R&amp;N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99CC"/>
  </sheetPr>
  <dimension ref="A1:AF64"/>
  <sheetViews>
    <sheetView workbookViewId="0">
      <pane xSplit="1" ySplit="4" topLeftCell="B5" activePane="bottomRight" state="frozen"/>
      <selection pane="topRight" activeCell="B1" sqref="B1"/>
      <selection pane="bottomLeft" activeCell="A5" sqref="A5"/>
      <selection pane="bottomRight" activeCell="D10" sqref="D10"/>
    </sheetView>
  </sheetViews>
  <sheetFormatPr defaultRowHeight="15" x14ac:dyDescent="0.25"/>
  <cols>
    <col min="1" max="1" width="4.7109375" style="95" customWidth="1"/>
    <col min="2" max="2" width="10.7109375" style="95" customWidth="1"/>
    <col min="3" max="3" width="5.7109375" style="95" customWidth="1"/>
    <col min="4" max="4" width="25.7109375" style="95" customWidth="1"/>
    <col min="5" max="5" width="10.7109375" style="95" customWidth="1"/>
    <col min="6" max="6" width="5.7109375" style="95" customWidth="1"/>
    <col min="7" max="7" width="25.7109375" style="95" customWidth="1"/>
    <col min="8" max="8" width="10.7109375" style="95" customWidth="1"/>
    <col min="9" max="9" width="5.7109375" style="95" customWidth="1"/>
    <col min="10" max="10" width="25.7109375" style="95" customWidth="1"/>
    <col min="11" max="11" width="10.7109375" style="95" customWidth="1"/>
    <col min="12" max="12" width="5.7109375" style="95" customWidth="1"/>
    <col min="13" max="13" width="25.7109375" style="95" customWidth="1"/>
    <col min="14" max="14" width="0.85546875" style="100" customWidth="1"/>
    <col min="15" max="15" width="4.7109375" style="95" customWidth="1"/>
    <col min="16" max="16" width="10.7109375" style="95" customWidth="1"/>
    <col min="17" max="17" width="5.7109375" style="95" customWidth="1"/>
    <col min="18" max="18" width="25.28515625" style="95" customWidth="1"/>
    <col min="19" max="19" width="10.85546875" style="95" customWidth="1"/>
    <col min="20" max="20" width="5.7109375" style="95" customWidth="1"/>
    <col min="21" max="21" width="25.28515625" style="95" customWidth="1"/>
    <col min="22" max="22" width="10.7109375" style="95" customWidth="1"/>
    <col min="23" max="23" width="5.7109375" style="95" customWidth="1"/>
    <col min="24" max="24" width="25.28515625" style="95" customWidth="1"/>
    <col min="25" max="25" width="10.7109375" style="95" customWidth="1"/>
    <col min="26" max="26" width="5.7109375" style="95" customWidth="1"/>
    <col min="27" max="27" width="25.28515625" style="95" customWidth="1"/>
    <col min="28" max="32" width="42.5703125" style="100" customWidth="1"/>
    <col min="33" max="16384" width="9.140625" style="95"/>
  </cols>
  <sheetData>
    <row r="1" spans="1:32" ht="25.5" thickBot="1" x14ac:dyDescent="0.3">
      <c r="A1" s="134"/>
      <c r="B1" s="142" t="s">
        <v>44</v>
      </c>
      <c r="C1" s="133"/>
      <c r="D1" s="133"/>
      <c r="E1" s="132"/>
      <c r="F1" s="151"/>
      <c r="G1" s="132"/>
      <c r="H1" s="132"/>
      <c r="I1" s="100"/>
      <c r="J1" s="100"/>
      <c r="K1" s="133"/>
      <c r="L1" s="133"/>
      <c r="M1" s="100"/>
      <c r="O1" s="134"/>
      <c r="P1" s="142" t="s">
        <v>44</v>
      </c>
      <c r="Q1" s="138"/>
      <c r="R1" s="138"/>
      <c r="S1" s="139"/>
      <c r="T1" s="140"/>
      <c r="U1" s="143"/>
      <c r="V1" s="134"/>
      <c r="W1" s="134"/>
      <c r="X1" s="135"/>
      <c r="Y1" s="144"/>
      <c r="Z1" s="133"/>
      <c r="AA1" s="145"/>
    </row>
    <row r="2" spans="1:32" s="5" customFormat="1" ht="15" customHeight="1" thickBot="1" x14ac:dyDescent="0.3">
      <c r="A2" s="146"/>
      <c r="B2" s="152" t="s">
        <v>40</v>
      </c>
      <c r="C2" s="182"/>
      <c r="D2" s="263"/>
      <c r="E2" s="263"/>
      <c r="F2" s="153"/>
      <c r="G2" s="152" t="s">
        <v>41</v>
      </c>
      <c r="H2" s="183"/>
      <c r="I2" s="154"/>
      <c r="J2" s="155"/>
      <c r="K2" s="150"/>
      <c r="L2" s="150"/>
      <c r="M2" s="150"/>
      <c r="N2" s="103"/>
      <c r="O2" s="146"/>
      <c r="P2" s="147" t="s">
        <v>40</v>
      </c>
      <c r="Q2" s="184"/>
      <c r="R2" s="141"/>
      <c r="S2" s="141"/>
      <c r="T2" s="137"/>
      <c r="U2" s="148" t="s">
        <v>41</v>
      </c>
      <c r="V2" s="185"/>
      <c r="W2" s="136"/>
      <c r="X2" s="136"/>
      <c r="Y2" s="149"/>
      <c r="Z2" s="150"/>
      <c r="AA2" s="150"/>
      <c r="AB2" s="103"/>
      <c r="AC2" s="103"/>
      <c r="AD2" s="103"/>
      <c r="AE2" s="103"/>
      <c r="AF2" s="103"/>
    </row>
    <row r="3" spans="1:32" ht="3.75" customHeight="1" thickBot="1" x14ac:dyDescent="0.3">
      <c r="A3" s="6"/>
      <c r="C3" s="10"/>
      <c r="D3" s="264"/>
      <c r="E3" s="265"/>
      <c r="F3" s="64"/>
      <c r="G3" s="26"/>
      <c r="H3" s="26"/>
      <c r="I3" s="26"/>
      <c r="J3" s="26"/>
      <c r="K3" s="26"/>
      <c r="L3" s="28"/>
      <c r="M3" s="28"/>
      <c r="O3" s="6"/>
      <c r="Q3" s="10"/>
      <c r="R3" s="264"/>
      <c r="S3" s="265"/>
      <c r="T3" s="64"/>
      <c r="U3" s="26"/>
      <c r="V3" s="26"/>
      <c r="W3" s="26"/>
      <c r="X3" s="26"/>
      <c r="Y3" s="26"/>
      <c r="Z3" s="28"/>
      <c r="AA3" s="28"/>
    </row>
    <row r="4" spans="1:32" s="7" customFormat="1" ht="28.5" customHeight="1" thickBot="1" x14ac:dyDescent="0.3">
      <c r="A4" s="18" t="s">
        <v>35</v>
      </c>
      <c r="B4" s="19" t="s">
        <v>42</v>
      </c>
      <c r="C4" s="20" t="s">
        <v>45</v>
      </c>
      <c r="D4" s="21" t="s">
        <v>36</v>
      </c>
      <c r="E4" s="22" t="s">
        <v>37</v>
      </c>
      <c r="F4" s="23" t="s">
        <v>45</v>
      </c>
      <c r="G4" s="24" t="s">
        <v>36</v>
      </c>
      <c r="H4" s="25" t="s">
        <v>43</v>
      </c>
      <c r="I4" s="20" t="s">
        <v>45</v>
      </c>
      <c r="J4" s="21" t="s">
        <v>36</v>
      </c>
      <c r="K4" s="22" t="s">
        <v>38</v>
      </c>
      <c r="L4" s="23" t="s">
        <v>45</v>
      </c>
      <c r="M4" s="24" t="s">
        <v>36</v>
      </c>
      <c r="N4" s="104"/>
      <c r="O4" s="18" t="s">
        <v>35</v>
      </c>
      <c r="P4" s="19" t="s">
        <v>42</v>
      </c>
      <c r="Q4" s="20" t="s">
        <v>45</v>
      </c>
      <c r="R4" s="21" t="s">
        <v>36</v>
      </c>
      <c r="S4" s="22" t="s">
        <v>37</v>
      </c>
      <c r="T4" s="23" t="s">
        <v>45</v>
      </c>
      <c r="U4" s="24" t="s">
        <v>36</v>
      </c>
      <c r="V4" s="25" t="s">
        <v>43</v>
      </c>
      <c r="W4" s="20" t="s">
        <v>45</v>
      </c>
      <c r="X4" s="21" t="s">
        <v>36</v>
      </c>
      <c r="Y4" s="22" t="s">
        <v>38</v>
      </c>
      <c r="Z4" s="23" t="s">
        <v>45</v>
      </c>
      <c r="AA4" s="24" t="s">
        <v>36</v>
      </c>
      <c r="AB4" s="104"/>
      <c r="AC4" s="104"/>
      <c r="AD4" s="104"/>
      <c r="AE4" s="104"/>
      <c r="AF4" s="104"/>
    </row>
    <row r="5" spans="1:32" ht="14.25" customHeight="1" thickBot="1" x14ac:dyDescent="0.3">
      <c r="A5" s="11">
        <v>1</v>
      </c>
      <c r="B5" s="114"/>
      <c r="C5" s="115"/>
      <c r="D5" s="116"/>
      <c r="E5" s="114"/>
      <c r="F5" s="115"/>
      <c r="G5" s="116"/>
      <c r="H5" s="114"/>
      <c r="I5" s="115"/>
      <c r="J5" s="116"/>
      <c r="K5" s="114"/>
      <c r="L5" s="115"/>
      <c r="M5" s="116"/>
      <c r="O5" s="11">
        <v>1</v>
      </c>
      <c r="P5" s="114"/>
      <c r="Q5" s="115"/>
      <c r="R5" s="116"/>
      <c r="S5" s="114"/>
      <c r="T5" s="115"/>
      <c r="U5" s="116"/>
      <c r="V5" s="114"/>
      <c r="W5" s="115"/>
      <c r="X5" s="116"/>
      <c r="Y5" s="114"/>
      <c r="Z5" s="115"/>
      <c r="AA5" s="116"/>
    </row>
    <row r="6" spans="1:32" ht="14.25" customHeight="1" thickBot="1" x14ac:dyDescent="0.3">
      <c r="A6" s="12"/>
      <c r="B6" s="117"/>
      <c r="C6" s="118"/>
      <c r="D6" s="119"/>
      <c r="E6" s="117"/>
      <c r="F6" s="118"/>
      <c r="G6" s="119"/>
      <c r="H6" s="117"/>
      <c r="I6" s="118"/>
      <c r="J6" s="119"/>
      <c r="K6" s="117"/>
      <c r="L6" s="118"/>
      <c r="M6" s="119"/>
      <c r="O6" s="12"/>
      <c r="P6" s="117"/>
      <c r="Q6" s="118"/>
      <c r="R6" s="119"/>
      <c r="S6" s="117"/>
      <c r="T6" s="118"/>
      <c r="U6" s="119"/>
      <c r="V6" s="117"/>
      <c r="W6" s="118"/>
      <c r="X6" s="119"/>
      <c r="Y6" s="117"/>
      <c r="Z6" s="118"/>
      <c r="AA6" s="119"/>
    </row>
    <row r="7" spans="1:32" ht="14.25" customHeight="1" thickBot="1" x14ac:dyDescent="0.3">
      <c r="A7" s="12"/>
      <c r="B7" s="117"/>
      <c r="C7" s="118"/>
      <c r="D7" s="119"/>
      <c r="E7" s="117"/>
      <c r="F7" s="118"/>
      <c r="G7" s="119"/>
      <c r="H7" s="117"/>
      <c r="I7" s="118"/>
      <c r="J7" s="119"/>
      <c r="K7" s="117"/>
      <c r="L7" s="118"/>
      <c r="M7" s="119"/>
      <c r="O7" s="12"/>
      <c r="P7" s="117"/>
      <c r="Q7" s="118"/>
      <c r="R7" s="119"/>
      <c r="S7" s="117"/>
      <c r="T7" s="118"/>
      <c r="U7" s="119"/>
      <c r="V7" s="117"/>
      <c r="W7" s="118"/>
      <c r="X7" s="119"/>
      <c r="Y7" s="117"/>
      <c r="Z7" s="118"/>
      <c r="AA7" s="119"/>
    </row>
    <row r="8" spans="1:32" ht="14.25" customHeight="1" thickBot="1" x14ac:dyDescent="0.3">
      <c r="A8" s="12"/>
      <c r="B8" s="117"/>
      <c r="C8" s="118"/>
      <c r="D8" s="119"/>
      <c r="E8" s="117"/>
      <c r="F8" s="118"/>
      <c r="G8" s="119"/>
      <c r="H8" s="117"/>
      <c r="I8" s="118"/>
      <c r="J8" s="119"/>
      <c r="K8" s="117"/>
      <c r="L8" s="118"/>
      <c r="M8" s="119"/>
      <c r="O8" s="12"/>
      <c r="P8" s="117"/>
      <c r="Q8" s="118"/>
      <c r="R8" s="119"/>
      <c r="S8" s="117"/>
      <c r="T8" s="118"/>
      <c r="U8" s="119"/>
      <c r="V8" s="117"/>
      <c r="W8" s="118"/>
      <c r="X8" s="119"/>
      <c r="Y8" s="117"/>
      <c r="Z8" s="118"/>
      <c r="AA8" s="119"/>
    </row>
    <row r="9" spans="1:32" ht="14.25" customHeight="1" thickBot="1" x14ac:dyDescent="0.3">
      <c r="A9" s="12"/>
      <c r="B9" s="117"/>
      <c r="C9" s="118"/>
      <c r="D9" s="119"/>
      <c r="E9" s="117"/>
      <c r="F9" s="118"/>
      <c r="G9" s="119"/>
      <c r="H9" s="117"/>
      <c r="I9" s="118"/>
      <c r="J9" s="119"/>
      <c r="K9" s="117"/>
      <c r="L9" s="118"/>
      <c r="M9" s="119"/>
      <c r="O9" s="12"/>
      <c r="P9" s="117"/>
      <c r="Q9" s="118"/>
      <c r="R9" s="119"/>
      <c r="S9" s="117"/>
      <c r="T9" s="118"/>
      <c r="U9" s="119"/>
      <c r="V9" s="117"/>
      <c r="W9" s="118"/>
      <c r="X9" s="119"/>
      <c r="Y9" s="117"/>
      <c r="Z9" s="118"/>
      <c r="AA9" s="119"/>
    </row>
    <row r="10" spans="1:32" ht="14.25" customHeight="1" thickBot="1" x14ac:dyDescent="0.3">
      <c r="A10" s="12"/>
      <c r="B10" s="117"/>
      <c r="C10" s="118"/>
      <c r="D10" s="119"/>
      <c r="E10" s="117"/>
      <c r="F10" s="118"/>
      <c r="G10" s="119"/>
      <c r="H10" s="117"/>
      <c r="I10" s="118"/>
      <c r="J10" s="119"/>
      <c r="K10" s="117"/>
      <c r="L10" s="118"/>
      <c r="M10" s="119"/>
      <c r="O10" s="12"/>
      <c r="P10" s="117"/>
      <c r="Q10" s="118"/>
      <c r="R10" s="119"/>
      <c r="S10" s="117"/>
      <c r="T10" s="118"/>
      <c r="U10" s="119"/>
      <c r="V10" s="117"/>
      <c r="W10" s="118"/>
      <c r="X10" s="119"/>
      <c r="Y10" s="117"/>
      <c r="Z10" s="118"/>
      <c r="AA10" s="119"/>
    </row>
    <row r="11" spans="1:32" ht="14.25" customHeight="1" thickBot="1" x14ac:dyDescent="0.3">
      <c r="A11" s="12"/>
      <c r="B11" s="117"/>
      <c r="C11" s="118"/>
      <c r="D11" s="119"/>
      <c r="E11" s="117"/>
      <c r="F11" s="118"/>
      <c r="G11" s="119"/>
      <c r="H11" s="117"/>
      <c r="I11" s="118"/>
      <c r="J11" s="119"/>
      <c r="K11" s="117"/>
      <c r="L11" s="118"/>
      <c r="M11" s="119"/>
      <c r="O11" s="12"/>
      <c r="P11" s="117"/>
      <c r="Q11" s="118"/>
      <c r="R11" s="119"/>
      <c r="S11" s="117"/>
      <c r="T11" s="118"/>
      <c r="U11" s="119"/>
      <c r="V11" s="117"/>
      <c r="W11" s="118"/>
      <c r="X11" s="119"/>
      <c r="Y11" s="117"/>
      <c r="Z11" s="118"/>
      <c r="AA11" s="119"/>
    </row>
    <row r="12" spans="1:32" ht="14.25" customHeight="1" thickBot="1" x14ac:dyDescent="0.3">
      <c r="A12" s="12"/>
      <c r="B12" s="120"/>
      <c r="C12" s="121"/>
      <c r="D12" s="122"/>
      <c r="E12" s="120"/>
      <c r="F12" s="121"/>
      <c r="G12" s="122"/>
      <c r="H12" s="120"/>
      <c r="I12" s="121"/>
      <c r="J12" s="122"/>
      <c r="K12" s="120"/>
      <c r="L12" s="121"/>
      <c r="M12" s="122"/>
      <c r="O12" s="12"/>
      <c r="P12" s="120"/>
      <c r="Q12" s="121"/>
      <c r="R12" s="122"/>
      <c r="S12" s="120"/>
      <c r="T12" s="121"/>
      <c r="U12" s="122"/>
      <c r="V12" s="120"/>
      <c r="W12" s="121"/>
      <c r="X12" s="122"/>
      <c r="Y12" s="120"/>
      <c r="Z12" s="121"/>
      <c r="AA12" s="122"/>
    </row>
    <row r="13" spans="1:32" ht="17.25" customHeight="1" thickBot="1" x14ac:dyDescent="0.3">
      <c r="A13" s="13"/>
      <c r="B13" s="29" t="s">
        <v>46</v>
      </c>
      <c r="C13" s="156">
        <f>SUM(C5:C12)</f>
        <v>0</v>
      </c>
      <c r="D13" s="157"/>
      <c r="E13" s="29" t="s">
        <v>46</v>
      </c>
      <c r="F13" s="156">
        <f>SUM(F5:F12)</f>
        <v>0</v>
      </c>
      <c r="G13" s="157"/>
      <c r="H13" s="29" t="s">
        <v>46</v>
      </c>
      <c r="I13" s="156">
        <f>SUM(I5:I12)</f>
        <v>0</v>
      </c>
      <c r="J13" s="157"/>
      <c r="K13" s="29" t="s">
        <v>46</v>
      </c>
      <c r="L13" s="156">
        <f>SUM(L5:L12)</f>
        <v>0</v>
      </c>
      <c r="M13" s="157"/>
      <c r="O13" s="13"/>
      <c r="P13" s="29" t="s">
        <v>46</v>
      </c>
      <c r="Q13" s="156">
        <f>SUM(Q5:Q12)</f>
        <v>0</v>
      </c>
      <c r="R13" s="157"/>
      <c r="S13" s="29" t="s">
        <v>46</v>
      </c>
      <c r="T13" s="156">
        <f>SUM(T5:T12)</f>
        <v>0</v>
      </c>
      <c r="U13" s="157"/>
      <c r="V13" s="29" t="s">
        <v>46</v>
      </c>
      <c r="W13" s="156">
        <f>SUM(W5:W12)</f>
        <v>0</v>
      </c>
      <c r="X13" s="157"/>
      <c r="Y13" s="29" t="s">
        <v>46</v>
      </c>
      <c r="Z13" s="156">
        <f>SUM(Z5:Z12)</f>
        <v>0</v>
      </c>
      <c r="AA13" s="157"/>
    </row>
    <row r="14" spans="1:32" ht="14.25" customHeight="1" thickBot="1" x14ac:dyDescent="0.3">
      <c r="A14" s="14">
        <v>2</v>
      </c>
      <c r="B14" s="123"/>
      <c r="C14" s="124"/>
      <c r="D14" s="125"/>
      <c r="E14" s="123"/>
      <c r="F14" s="124"/>
      <c r="G14" s="125"/>
      <c r="H14" s="123"/>
      <c r="I14" s="124"/>
      <c r="J14" s="125"/>
      <c r="K14" s="123"/>
      <c r="L14" s="124"/>
      <c r="M14" s="125"/>
      <c r="O14" s="14">
        <v>2</v>
      </c>
      <c r="P14" s="123"/>
      <c r="Q14" s="124"/>
      <c r="R14" s="125"/>
      <c r="S14" s="123"/>
      <c r="T14" s="124"/>
      <c r="U14" s="125"/>
      <c r="V14" s="123"/>
      <c r="W14" s="124"/>
      <c r="X14" s="125"/>
      <c r="Y14" s="123"/>
      <c r="Z14" s="124"/>
      <c r="AA14" s="125"/>
    </row>
    <row r="15" spans="1:32" ht="14.25" customHeight="1" thickBot="1" x14ac:dyDescent="0.3">
      <c r="A15" s="15"/>
      <c r="B15" s="126"/>
      <c r="C15" s="127"/>
      <c r="D15" s="128"/>
      <c r="E15" s="126"/>
      <c r="F15" s="127"/>
      <c r="G15" s="128"/>
      <c r="H15" s="126"/>
      <c r="I15" s="127"/>
      <c r="J15" s="128"/>
      <c r="K15" s="126"/>
      <c r="L15" s="127"/>
      <c r="M15" s="128"/>
      <c r="O15" s="15"/>
      <c r="P15" s="126"/>
      <c r="Q15" s="127"/>
      <c r="R15" s="128"/>
      <c r="S15" s="126"/>
      <c r="T15" s="127"/>
      <c r="U15" s="128"/>
      <c r="V15" s="126"/>
      <c r="W15" s="127"/>
      <c r="X15" s="128"/>
      <c r="Y15" s="126"/>
      <c r="Z15" s="127"/>
      <c r="AA15" s="128"/>
    </row>
    <row r="16" spans="1:32" ht="14.25" customHeight="1" thickBot="1" x14ac:dyDescent="0.3">
      <c r="A16" s="15"/>
      <c r="B16" s="126"/>
      <c r="C16" s="127"/>
      <c r="D16" s="128"/>
      <c r="E16" s="126"/>
      <c r="F16" s="127"/>
      <c r="G16" s="128"/>
      <c r="H16" s="126"/>
      <c r="I16" s="127"/>
      <c r="J16" s="128"/>
      <c r="K16" s="126"/>
      <c r="L16" s="127"/>
      <c r="M16" s="128"/>
      <c r="O16" s="15"/>
      <c r="P16" s="126"/>
      <c r="Q16" s="127"/>
      <c r="R16" s="128"/>
      <c r="S16" s="126"/>
      <c r="T16" s="127"/>
      <c r="U16" s="128"/>
      <c r="V16" s="126"/>
      <c r="W16" s="127"/>
      <c r="X16" s="128"/>
      <c r="Y16" s="126"/>
      <c r="Z16" s="127"/>
      <c r="AA16" s="128"/>
    </row>
    <row r="17" spans="1:27" ht="14.25" customHeight="1" thickBot="1" x14ac:dyDescent="0.3">
      <c r="A17" s="15"/>
      <c r="B17" s="126"/>
      <c r="C17" s="127"/>
      <c r="D17" s="128"/>
      <c r="E17" s="126"/>
      <c r="F17" s="127"/>
      <c r="G17" s="128"/>
      <c r="H17" s="126"/>
      <c r="I17" s="127"/>
      <c r="J17" s="128"/>
      <c r="K17" s="126"/>
      <c r="L17" s="127"/>
      <c r="M17" s="128"/>
      <c r="O17" s="15"/>
      <c r="P17" s="126"/>
      <c r="Q17" s="127"/>
      <c r="R17" s="128"/>
      <c r="S17" s="126"/>
      <c r="T17" s="127"/>
      <c r="U17" s="128"/>
      <c r="V17" s="126"/>
      <c r="W17" s="127"/>
      <c r="X17" s="128"/>
      <c r="Y17" s="126"/>
      <c r="Z17" s="127"/>
      <c r="AA17" s="128"/>
    </row>
    <row r="18" spans="1:27" ht="14.25" customHeight="1" thickBot="1" x14ac:dyDescent="0.3">
      <c r="A18" s="15"/>
      <c r="B18" s="126"/>
      <c r="C18" s="127"/>
      <c r="D18" s="128"/>
      <c r="E18" s="126"/>
      <c r="F18" s="127"/>
      <c r="G18" s="128"/>
      <c r="H18" s="126"/>
      <c r="I18" s="127"/>
      <c r="J18" s="128"/>
      <c r="K18" s="126"/>
      <c r="L18" s="127"/>
      <c r="M18" s="128"/>
      <c r="O18" s="15"/>
      <c r="P18" s="126"/>
      <c r="Q18" s="127"/>
      <c r="R18" s="128"/>
      <c r="S18" s="126"/>
      <c r="T18" s="127"/>
      <c r="U18" s="128"/>
      <c r="V18" s="126"/>
      <c r="W18" s="127"/>
      <c r="X18" s="128"/>
      <c r="Y18" s="126"/>
      <c r="Z18" s="127"/>
      <c r="AA18" s="128"/>
    </row>
    <row r="19" spans="1:27" ht="14.25" customHeight="1" thickBot="1" x14ac:dyDescent="0.3">
      <c r="A19" s="15"/>
      <c r="B19" s="126"/>
      <c r="C19" s="127"/>
      <c r="D19" s="128"/>
      <c r="E19" s="126"/>
      <c r="F19" s="127"/>
      <c r="G19" s="128"/>
      <c r="H19" s="126"/>
      <c r="I19" s="127"/>
      <c r="J19" s="128"/>
      <c r="K19" s="126"/>
      <c r="L19" s="127"/>
      <c r="M19" s="128"/>
      <c r="O19" s="15"/>
      <c r="P19" s="126"/>
      <c r="Q19" s="127"/>
      <c r="R19" s="128"/>
      <c r="S19" s="126"/>
      <c r="T19" s="127"/>
      <c r="U19" s="128"/>
      <c r="V19" s="126"/>
      <c r="W19" s="127"/>
      <c r="X19" s="128"/>
      <c r="Y19" s="126"/>
      <c r="Z19" s="127"/>
      <c r="AA19" s="128"/>
    </row>
    <row r="20" spans="1:27" ht="14.25" customHeight="1" thickBot="1" x14ac:dyDescent="0.3">
      <c r="A20" s="15"/>
      <c r="B20" s="126"/>
      <c r="C20" s="127"/>
      <c r="D20" s="128"/>
      <c r="E20" s="126"/>
      <c r="F20" s="127"/>
      <c r="G20" s="128"/>
      <c r="H20" s="126"/>
      <c r="I20" s="127"/>
      <c r="J20" s="128"/>
      <c r="K20" s="126"/>
      <c r="L20" s="127"/>
      <c r="M20" s="128"/>
      <c r="O20" s="15"/>
      <c r="P20" s="126"/>
      <c r="Q20" s="127"/>
      <c r="R20" s="128"/>
      <c r="S20" s="126"/>
      <c r="T20" s="127"/>
      <c r="U20" s="128"/>
      <c r="V20" s="126"/>
      <c r="W20" s="127"/>
      <c r="X20" s="128"/>
      <c r="Y20" s="126"/>
      <c r="Z20" s="127"/>
      <c r="AA20" s="128"/>
    </row>
    <row r="21" spans="1:27" ht="14.25" customHeight="1" thickBot="1" x14ac:dyDescent="0.3">
      <c r="A21" s="15"/>
      <c r="B21" s="129"/>
      <c r="C21" s="130"/>
      <c r="D21" s="131"/>
      <c r="E21" s="129"/>
      <c r="F21" s="130"/>
      <c r="G21" s="131"/>
      <c r="H21" s="129"/>
      <c r="I21" s="130"/>
      <c r="J21" s="131"/>
      <c r="K21" s="129"/>
      <c r="L21" s="130"/>
      <c r="M21" s="131"/>
      <c r="O21" s="15"/>
      <c r="P21" s="129"/>
      <c r="Q21" s="130"/>
      <c r="R21" s="131"/>
      <c r="S21" s="129"/>
      <c r="T21" s="130"/>
      <c r="U21" s="131"/>
      <c r="V21" s="129"/>
      <c r="W21" s="130"/>
      <c r="X21" s="131"/>
      <c r="Y21" s="129"/>
      <c r="Z21" s="130"/>
      <c r="AA21" s="131"/>
    </row>
    <row r="22" spans="1:27" ht="17.25" customHeight="1" thickBot="1" x14ac:dyDescent="0.3">
      <c r="A22" s="16"/>
      <c r="B22" s="29" t="s">
        <v>46</v>
      </c>
      <c r="C22" s="156">
        <f>SUM(C14:C21)</f>
        <v>0</v>
      </c>
      <c r="D22" s="157"/>
      <c r="E22" s="29" t="s">
        <v>46</v>
      </c>
      <c r="F22" s="156">
        <f>SUM(F14:F21)</f>
        <v>0</v>
      </c>
      <c r="G22" s="157"/>
      <c r="H22" s="29" t="s">
        <v>46</v>
      </c>
      <c r="I22" s="156">
        <f>SUM(I14:I21)</f>
        <v>0</v>
      </c>
      <c r="J22" s="157"/>
      <c r="K22" s="29" t="s">
        <v>46</v>
      </c>
      <c r="L22" s="156">
        <f>SUM(L14:L21)</f>
        <v>0</v>
      </c>
      <c r="M22" s="157"/>
      <c r="O22" s="16"/>
      <c r="P22" s="29" t="s">
        <v>46</v>
      </c>
      <c r="Q22" s="156">
        <f>SUM(Q14:Q21)</f>
        <v>0</v>
      </c>
      <c r="R22" s="157"/>
      <c r="S22" s="29" t="s">
        <v>46</v>
      </c>
      <c r="T22" s="156">
        <f>SUM(T14:T21)</f>
        <v>0</v>
      </c>
      <c r="U22" s="157"/>
      <c r="V22" s="29" t="s">
        <v>46</v>
      </c>
      <c r="W22" s="156">
        <f>SUM(W14:W21)</f>
        <v>0</v>
      </c>
      <c r="X22" s="157"/>
      <c r="Y22" s="29" t="s">
        <v>46</v>
      </c>
      <c r="Z22" s="156">
        <f>SUM(Z14:Z21)</f>
        <v>0</v>
      </c>
      <c r="AA22" s="157"/>
    </row>
    <row r="23" spans="1:27" ht="14.25" customHeight="1" thickBot="1" x14ac:dyDescent="0.3">
      <c r="A23" s="11">
        <v>3</v>
      </c>
      <c r="B23" s="114"/>
      <c r="C23" s="115"/>
      <c r="D23" s="116"/>
      <c r="E23" s="114"/>
      <c r="F23" s="115"/>
      <c r="G23" s="116"/>
      <c r="H23" s="114"/>
      <c r="I23" s="115"/>
      <c r="J23" s="116"/>
      <c r="K23" s="114"/>
      <c r="L23" s="115"/>
      <c r="M23" s="116"/>
      <c r="O23" s="11">
        <v>3</v>
      </c>
      <c r="P23" s="114"/>
      <c r="Q23" s="115"/>
      <c r="R23" s="116"/>
      <c r="S23" s="114"/>
      <c r="T23" s="115"/>
      <c r="U23" s="116"/>
      <c r="V23" s="114"/>
      <c r="W23" s="115"/>
      <c r="X23" s="116"/>
      <c r="Y23" s="114"/>
      <c r="Z23" s="115"/>
      <c r="AA23" s="116"/>
    </row>
    <row r="24" spans="1:27" ht="14.25" customHeight="1" thickBot="1" x14ac:dyDescent="0.3">
      <c r="A24" s="12"/>
      <c r="B24" s="117"/>
      <c r="C24" s="118"/>
      <c r="D24" s="119"/>
      <c r="E24" s="117"/>
      <c r="F24" s="118"/>
      <c r="G24" s="119"/>
      <c r="H24" s="117"/>
      <c r="I24" s="118"/>
      <c r="J24" s="119"/>
      <c r="K24" s="117"/>
      <c r="L24" s="118"/>
      <c r="M24" s="119"/>
      <c r="O24" s="12"/>
      <c r="P24" s="117"/>
      <c r="Q24" s="118"/>
      <c r="R24" s="119"/>
      <c r="S24" s="117"/>
      <c r="T24" s="118"/>
      <c r="U24" s="119"/>
      <c r="V24" s="117"/>
      <c r="W24" s="118"/>
      <c r="X24" s="119"/>
      <c r="Y24" s="117"/>
      <c r="Z24" s="118"/>
      <c r="AA24" s="119"/>
    </row>
    <row r="25" spans="1:27" ht="14.25" customHeight="1" thickBot="1" x14ac:dyDescent="0.3">
      <c r="A25" s="12"/>
      <c r="B25" s="117"/>
      <c r="C25" s="118"/>
      <c r="D25" s="119"/>
      <c r="E25" s="117"/>
      <c r="F25" s="118"/>
      <c r="G25" s="119"/>
      <c r="H25" s="117"/>
      <c r="I25" s="118"/>
      <c r="J25" s="119"/>
      <c r="K25" s="117"/>
      <c r="L25" s="118"/>
      <c r="M25" s="119"/>
      <c r="O25" s="12"/>
      <c r="P25" s="117"/>
      <c r="Q25" s="118"/>
      <c r="R25" s="119"/>
      <c r="S25" s="117"/>
      <c r="T25" s="118"/>
      <c r="U25" s="119"/>
      <c r="V25" s="117"/>
      <c r="W25" s="118"/>
      <c r="X25" s="119"/>
      <c r="Y25" s="117"/>
      <c r="Z25" s="118"/>
      <c r="AA25" s="119"/>
    </row>
    <row r="26" spans="1:27" ht="14.25" customHeight="1" thickBot="1" x14ac:dyDescent="0.3">
      <c r="A26" s="12"/>
      <c r="B26" s="117"/>
      <c r="C26" s="118"/>
      <c r="D26" s="119"/>
      <c r="E26" s="117"/>
      <c r="F26" s="118"/>
      <c r="G26" s="119"/>
      <c r="H26" s="117"/>
      <c r="I26" s="118"/>
      <c r="J26" s="119"/>
      <c r="K26" s="117"/>
      <c r="L26" s="118"/>
      <c r="M26" s="119"/>
      <c r="O26" s="12"/>
      <c r="P26" s="117"/>
      <c r="Q26" s="118"/>
      <c r="R26" s="119"/>
      <c r="S26" s="117"/>
      <c r="T26" s="118"/>
      <c r="U26" s="119"/>
      <c r="V26" s="117"/>
      <c r="W26" s="118"/>
      <c r="X26" s="119"/>
      <c r="Y26" s="117"/>
      <c r="Z26" s="118"/>
      <c r="AA26" s="119"/>
    </row>
    <row r="27" spans="1:27" ht="14.25" customHeight="1" thickBot="1" x14ac:dyDescent="0.3">
      <c r="A27" s="12"/>
      <c r="B27" s="117"/>
      <c r="C27" s="118"/>
      <c r="D27" s="119"/>
      <c r="E27" s="117"/>
      <c r="F27" s="118"/>
      <c r="G27" s="119"/>
      <c r="H27" s="117"/>
      <c r="I27" s="118"/>
      <c r="J27" s="119"/>
      <c r="K27" s="117"/>
      <c r="L27" s="118"/>
      <c r="M27" s="119"/>
      <c r="O27" s="12"/>
      <c r="P27" s="117"/>
      <c r="Q27" s="118"/>
      <c r="R27" s="119"/>
      <c r="S27" s="117"/>
      <c r="T27" s="118"/>
      <c r="U27" s="119"/>
      <c r="V27" s="117"/>
      <c r="W27" s="118"/>
      <c r="X27" s="119"/>
      <c r="Y27" s="117"/>
      <c r="Z27" s="118"/>
      <c r="AA27" s="119"/>
    </row>
    <row r="28" spans="1:27" ht="14.25" customHeight="1" thickBot="1" x14ac:dyDescent="0.3">
      <c r="A28" s="12"/>
      <c r="B28" s="117"/>
      <c r="C28" s="118"/>
      <c r="D28" s="119"/>
      <c r="E28" s="117"/>
      <c r="F28" s="118"/>
      <c r="G28" s="119"/>
      <c r="H28" s="117"/>
      <c r="I28" s="118"/>
      <c r="J28" s="119"/>
      <c r="K28" s="117"/>
      <c r="L28" s="118"/>
      <c r="M28" s="119"/>
      <c r="O28" s="12"/>
      <c r="P28" s="117"/>
      <c r="Q28" s="118"/>
      <c r="R28" s="119"/>
      <c r="S28" s="117"/>
      <c r="T28" s="118"/>
      <c r="U28" s="119"/>
      <c r="V28" s="117"/>
      <c r="W28" s="118"/>
      <c r="X28" s="119"/>
      <c r="Y28" s="117"/>
      <c r="Z28" s="118"/>
      <c r="AA28" s="119"/>
    </row>
    <row r="29" spans="1:27" ht="14.25" customHeight="1" thickBot="1" x14ac:dyDescent="0.3">
      <c r="A29" s="12"/>
      <c r="B29" s="117"/>
      <c r="C29" s="118"/>
      <c r="D29" s="119"/>
      <c r="E29" s="117"/>
      <c r="F29" s="118"/>
      <c r="G29" s="119"/>
      <c r="H29" s="117"/>
      <c r="I29" s="118"/>
      <c r="J29" s="119"/>
      <c r="K29" s="117"/>
      <c r="L29" s="118"/>
      <c r="M29" s="119"/>
      <c r="O29" s="12"/>
      <c r="P29" s="117"/>
      <c r="Q29" s="118"/>
      <c r="R29" s="119"/>
      <c r="S29" s="117"/>
      <c r="T29" s="118"/>
      <c r="U29" s="119"/>
      <c r="V29" s="117"/>
      <c r="W29" s="118"/>
      <c r="X29" s="119"/>
      <c r="Y29" s="117"/>
      <c r="Z29" s="118"/>
      <c r="AA29" s="119"/>
    </row>
    <row r="30" spans="1:27" ht="14.25" customHeight="1" thickBot="1" x14ac:dyDescent="0.3">
      <c r="A30" s="12"/>
      <c r="B30" s="120"/>
      <c r="C30" s="121"/>
      <c r="D30" s="122"/>
      <c r="E30" s="120"/>
      <c r="F30" s="121"/>
      <c r="G30" s="122"/>
      <c r="H30" s="120"/>
      <c r="I30" s="121"/>
      <c r="J30" s="122"/>
      <c r="K30" s="120"/>
      <c r="L30" s="121"/>
      <c r="M30" s="122"/>
      <c r="O30" s="12"/>
      <c r="P30" s="120"/>
      <c r="Q30" s="121"/>
      <c r="R30" s="122"/>
      <c r="S30" s="120"/>
      <c r="T30" s="121"/>
      <c r="U30" s="122"/>
      <c r="V30" s="120"/>
      <c r="W30" s="121"/>
      <c r="X30" s="122"/>
      <c r="Y30" s="120"/>
      <c r="Z30" s="121"/>
      <c r="AA30" s="122"/>
    </row>
    <row r="31" spans="1:27" ht="17.25" customHeight="1" thickBot="1" x14ac:dyDescent="0.3">
      <c r="A31" s="17"/>
      <c r="B31" s="29" t="s">
        <v>46</v>
      </c>
      <c r="C31" s="156">
        <f>SUM(C23:C30)</f>
        <v>0</v>
      </c>
      <c r="D31" s="157"/>
      <c r="E31" s="29" t="s">
        <v>46</v>
      </c>
      <c r="F31" s="156">
        <f>SUM(F23:F30)</f>
        <v>0</v>
      </c>
      <c r="G31" s="157"/>
      <c r="H31" s="29" t="s">
        <v>46</v>
      </c>
      <c r="I31" s="156">
        <f>SUM(I23:I30)</f>
        <v>0</v>
      </c>
      <c r="J31" s="157"/>
      <c r="K31" s="29" t="s">
        <v>46</v>
      </c>
      <c r="L31" s="156">
        <f>SUM(L23:L30)</f>
        <v>0</v>
      </c>
      <c r="M31" s="157"/>
      <c r="O31" s="17"/>
      <c r="P31" s="29" t="s">
        <v>46</v>
      </c>
      <c r="Q31" s="156">
        <f>SUM(Q23:Q30)</f>
        <v>0</v>
      </c>
      <c r="R31" s="157"/>
      <c r="S31" s="29" t="s">
        <v>46</v>
      </c>
      <c r="T31" s="30">
        <f>SUM(T23:T30)</f>
        <v>0</v>
      </c>
      <c r="U31" s="31"/>
      <c r="V31" s="29" t="s">
        <v>46</v>
      </c>
      <c r="W31" s="156">
        <f>SUM(W23:W30)</f>
        <v>0</v>
      </c>
      <c r="X31" s="157"/>
      <c r="Y31" s="29" t="s">
        <v>46</v>
      </c>
      <c r="Z31" s="156">
        <f>SUM(Z23:Z30)</f>
        <v>0</v>
      </c>
      <c r="AA31" s="157"/>
    </row>
    <row r="32" spans="1:27" ht="14.25" customHeight="1" thickBot="1" x14ac:dyDescent="0.3">
      <c r="A32" s="14">
        <v>4</v>
      </c>
      <c r="B32" s="123"/>
      <c r="C32" s="124"/>
      <c r="D32" s="125"/>
      <c r="E32" s="123"/>
      <c r="F32" s="124"/>
      <c r="G32" s="125"/>
      <c r="H32" s="123"/>
      <c r="I32" s="124"/>
      <c r="J32" s="125"/>
      <c r="K32" s="123"/>
      <c r="L32" s="124"/>
      <c r="M32" s="125"/>
      <c r="O32" s="14">
        <v>4</v>
      </c>
      <c r="P32" s="123"/>
      <c r="Q32" s="124"/>
      <c r="R32" s="125"/>
      <c r="S32" s="123"/>
      <c r="T32" s="124"/>
      <c r="U32" s="125"/>
      <c r="V32" s="123"/>
      <c r="W32" s="124"/>
      <c r="X32" s="125"/>
      <c r="Y32" s="123"/>
      <c r="Z32" s="124"/>
      <c r="AA32" s="125"/>
    </row>
    <row r="33" spans="1:27" ht="14.25" customHeight="1" thickBot="1" x14ac:dyDescent="0.3">
      <c r="A33" s="15"/>
      <c r="B33" s="126"/>
      <c r="C33" s="127"/>
      <c r="D33" s="128"/>
      <c r="E33" s="126"/>
      <c r="F33" s="127"/>
      <c r="G33" s="128"/>
      <c r="H33" s="126"/>
      <c r="I33" s="127"/>
      <c r="J33" s="128"/>
      <c r="K33" s="126"/>
      <c r="L33" s="127"/>
      <c r="M33" s="128"/>
      <c r="O33" s="15"/>
      <c r="P33" s="126"/>
      <c r="Q33" s="127"/>
      <c r="R33" s="128"/>
      <c r="S33" s="126"/>
      <c r="T33" s="127"/>
      <c r="U33" s="128"/>
      <c r="V33" s="126"/>
      <c r="W33" s="127"/>
      <c r="X33" s="128"/>
      <c r="Y33" s="126"/>
      <c r="Z33" s="127"/>
      <c r="AA33" s="128"/>
    </row>
    <row r="34" spans="1:27" ht="14.25" customHeight="1" thickBot="1" x14ac:dyDescent="0.3">
      <c r="A34" s="8"/>
      <c r="B34" s="126"/>
      <c r="C34" s="127"/>
      <c r="D34" s="128"/>
      <c r="E34" s="126"/>
      <c r="F34" s="127"/>
      <c r="G34" s="128"/>
      <c r="H34" s="126"/>
      <c r="I34" s="127"/>
      <c r="J34" s="128"/>
      <c r="K34" s="126"/>
      <c r="L34" s="127"/>
      <c r="M34" s="128"/>
      <c r="O34" s="8"/>
      <c r="P34" s="126"/>
      <c r="Q34" s="127"/>
      <c r="R34" s="128"/>
      <c r="S34" s="126"/>
      <c r="T34" s="127"/>
      <c r="U34" s="128"/>
      <c r="V34" s="126"/>
      <c r="W34" s="127"/>
      <c r="X34" s="128"/>
      <c r="Y34" s="126"/>
      <c r="Z34" s="127"/>
      <c r="AA34" s="128"/>
    </row>
    <row r="35" spans="1:27" ht="14.25" customHeight="1" thickBot="1" x14ac:dyDescent="0.3">
      <c r="A35" s="8"/>
      <c r="B35" s="126"/>
      <c r="C35" s="127"/>
      <c r="D35" s="128"/>
      <c r="E35" s="126"/>
      <c r="F35" s="127"/>
      <c r="G35" s="128"/>
      <c r="H35" s="126"/>
      <c r="I35" s="127"/>
      <c r="J35" s="128"/>
      <c r="K35" s="126"/>
      <c r="L35" s="127"/>
      <c r="M35" s="128"/>
      <c r="O35" s="8"/>
      <c r="P35" s="126"/>
      <c r="Q35" s="127"/>
      <c r="R35" s="128"/>
      <c r="S35" s="126"/>
      <c r="T35" s="127"/>
      <c r="U35" s="128"/>
      <c r="V35" s="126"/>
      <c r="W35" s="127"/>
      <c r="X35" s="128"/>
      <c r="Y35" s="126"/>
      <c r="Z35" s="127"/>
      <c r="AA35" s="128"/>
    </row>
    <row r="36" spans="1:27" ht="14.25" customHeight="1" thickBot="1" x14ac:dyDescent="0.3">
      <c r="A36" s="8"/>
      <c r="B36" s="126"/>
      <c r="C36" s="127"/>
      <c r="D36" s="128"/>
      <c r="E36" s="126"/>
      <c r="F36" s="127"/>
      <c r="G36" s="128"/>
      <c r="H36" s="126"/>
      <c r="I36" s="127"/>
      <c r="J36" s="128"/>
      <c r="K36" s="126"/>
      <c r="L36" s="127"/>
      <c r="M36" s="128"/>
      <c r="O36" s="8"/>
      <c r="P36" s="126"/>
      <c r="Q36" s="127"/>
      <c r="R36" s="128"/>
      <c r="S36" s="126"/>
      <c r="T36" s="127"/>
      <c r="U36" s="128"/>
      <c r="V36" s="126"/>
      <c r="W36" s="127"/>
      <c r="X36" s="128"/>
      <c r="Y36" s="126"/>
      <c r="Z36" s="127"/>
      <c r="AA36" s="128"/>
    </row>
    <row r="37" spans="1:27" ht="14.25" customHeight="1" thickBot="1" x14ac:dyDescent="0.3">
      <c r="A37" s="8"/>
      <c r="B37" s="126"/>
      <c r="C37" s="127"/>
      <c r="D37" s="128"/>
      <c r="E37" s="126"/>
      <c r="F37" s="127"/>
      <c r="G37" s="128"/>
      <c r="H37" s="126"/>
      <c r="I37" s="127"/>
      <c r="J37" s="128"/>
      <c r="K37" s="126"/>
      <c r="L37" s="127"/>
      <c r="M37" s="128"/>
      <c r="O37" s="8"/>
      <c r="P37" s="126"/>
      <c r="Q37" s="127"/>
      <c r="R37" s="128"/>
      <c r="S37" s="126"/>
      <c r="T37" s="127"/>
      <c r="U37" s="128"/>
      <c r="V37" s="126"/>
      <c r="W37" s="127"/>
      <c r="X37" s="128"/>
      <c r="Y37" s="126"/>
      <c r="Z37" s="127"/>
      <c r="AA37" s="128"/>
    </row>
    <row r="38" spans="1:27" ht="14.25" customHeight="1" thickBot="1" x14ac:dyDescent="0.3">
      <c r="A38" s="8"/>
      <c r="B38" s="126"/>
      <c r="C38" s="127"/>
      <c r="D38" s="128"/>
      <c r="E38" s="126"/>
      <c r="F38" s="127"/>
      <c r="G38" s="128"/>
      <c r="H38" s="126"/>
      <c r="I38" s="127"/>
      <c r="J38" s="128"/>
      <c r="K38" s="126"/>
      <c r="L38" s="127"/>
      <c r="M38" s="128"/>
      <c r="O38" s="8"/>
      <c r="P38" s="126"/>
      <c r="Q38" s="127"/>
      <c r="R38" s="128"/>
      <c r="S38" s="126"/>
      <c r="T38" s="127"/>
      <c r="U38" s="128"/>
      <c r="V38" s="126"/>
      <c r="W38" s="127"/>
      <c r="X38" s="128"/>
      <c r="Y38" s="126"/>
      <c r="Z38" s="127"/>
      <c r="AA38" s="128"/>
    </row>
    <row r="39" spans="1:27" ht="14.25" customHeight="1" thickBot="1" x14ac:dyDescent="0.3">
      <c r="A39" s="8"/>
      <c r="B39" s="129"/>
      <c r="C39" s="130"/>
      <c r="D39" s="131"/>
      <c r="E39" s="129"/>
      <c r="F39" s="130"/>
      <c r="G39" s="131"/>
      <c r="H39" s="129"/>
      <c r="I39" s="130"/>
      <c r="J39" s="131"/>
      <c r="K39" s="129"/>
      <c r="L39" s="130"/>
      <c r="M39" s="131"/>
      <c r="O39" s="8"/>
      <c r="P39" s="129"/>
      <c r="Q39" s="130"/>
      <c r="R39" s="131"/>
      <c r="S39" s="129"/>
      <c r="T39" s="130"/>
      <c r="U39" s="131"/>
      <c r="V39" s="129"/>
      <c r="W39" s="130"/>
      <c r="X39" s="131"/>
      <c r="Y39" s="129"/>
      <c r="Z39" s="130"/>
      <c r="AA39" s="131"/>
    </row>
    <row r="40" spans="1:27" ht="17.25" customHeight="1" thickBot="1" x14ac:dyDescent="0.3">
      <c r="A40" s="9"/>
      <c r="B40" s="29" t="s">
        <v>46</v>
      </c>
      <c r="C40" s="156">
        <f>SUM(C32:C39)</f>
        <v>0</v>
      </c>
      <c r="D40" s="157"/>
      <c r="E40" s="29" t="s">
        <v>46</v>
      </c>
      <c r="F40" s="156">
        <f>SUM(F32:F39)</f>
        <v>0</v>
      </c>
      <c r="G40" s="157"/>
      <c r="H40" s="29" t="s">
        <v>46</v>
      </c>
      <c r="I40" s="156">
        <f>SUM(I32:I39)</f>
        <v>0</v>
      </c>
      <c r="J40" s="157"/>
      <c r="K40" s="29" t="s">
        <v>46</v>
      </c>
      <c r="L40" s="156">
        <f>SUM(L32:L39)</f>
        <v>0</v>
      </c>
      <c r="M40" s="157"/>
      <c r="O40" s="9"/>
      <c r="P40" s="29" t="s">
        <v>46</v>
      </c>
      <c r="Q40" s="156">
        <f>SUM(Q32:Q39)</f>
        <v>0</v>
      </c>
      <c r="R40" s="157"/>
      <c r="S40" s="29" t="s">
        <v>46</v>
      </c>
      <c r="T40" s="30">
        <f>SUM(T32:T39)</f>
        <v>0</v>
      </c>
      <c r="U40" s="31"/>
      <c r="V40" s="29" t="s">
        <v>46</v>
      </c>
      <c r="W40" s="30">
        <f>SUM(W32:W39)</f>
        <v>0</v>
      </c>
      <c r="X40" s="31"/>
      <c r="Y40" s="29" t="s">
        <v>46</v>
      </c>
      <c r="Z40" s="30">
        <f>SUM(Z32:Z39)</f>
        <v>0</v>
      </c>
      <c r="AA40" s="31"/>
    </row>
    <row r="41" spans="1:27" x14ac:dyDescent="0.25">
      <c r="A41" s="100"/>
      <c r="B41" s="103"/>
      <c r="C41" s="103"/>
      <c r="D41" s="103"/>
      <c r="E41" s="103"/>
      <c r="F41" s="103"/>
      <c r="G41" s="103"/>
      <c r="H41" s="103"/>
      <c r="I41" s="103"/>
      <c r="J41" s="103"/>
      <c r="K41" s="103"/>
      <c r="L41" s="103"/>
      <c r="M41" s="103"/>
      <c r="O41" s="100"/>
      <c r="P41" s="100"/>
      <c r="Q41" s="100"/>
      <c r="R41" s="100"/>
      <c r="S41" s="100"/>
      <c r="T41" s="100"/>
      <c r="U41" s="100"/>
      <c r="V41" s="100"/>
      <c r="W41" s="100"/>
      <c r="X41" s="100"/>
      <c r="Y41" s="100"/>
      <c r="Z41" s="100"/>
      <c r="AA41" s="100"/>
    </row>
    <row r="42" spans="1:27" ht="18.75" x14ac:dyDescent="0.3">
      <c r="A42" s="100"/>
      <c r="B42" s="105" t="s">
        <v>39</v>
      </c>
      <c r="C42" s="100"/>
      <c r="D42" s="100"/>
      <c r="E42" s="100"/>
      <c r="F42" s="100"/>
      <c r="G42" s="100"/>
      <c r="H42" s="100"/>
      <c r="I42" s="100"/>
      <c r="J42" s="100"/>
      <c r="K42" s="100"/>
      <c r="L42" s="106"/>
      <c r="M42" s="100"/>
      <c r="O42" s="100"/>
      <c r="P42" s="100"/>
      <c r="Q42" s="100"/>
      <c r="R42" s="100"/>
      <c r="S42" s="100"/>
      <c r="T42" s="100"/>
      <c r="U42" s="100"/>
      <c r="V42" s="100"/>
      <c r="W42" s="100"/>
      <c r="X42" s="100"/>
      <c r="Y42" s="100"/>
      <c r="Z42" s="100"/>
      <c r="AA42" s="100"/>
    </row>
    <row r="43" spans="1:27" x14ac:dyDescent="0.25">
      <c r="A43" s="100"/>
      <c r="B43" s="100"/>
      <c r="C43" s="100"/>
      <c r="D43" s="100"/>
      <c r="E43" s="100"/>
      <c r="F43" s="100"/>
      <c r="G43" s="100"/>
      <c r="H43" s="100"/>
      <c r="I43" s="100"/>
      <c r="J43" s="100"/>
      <c r="K43" s="100"/>
      <c r="L43" s="100"/>
      <c r="M43" s="100"/>
      <c r="O43" s="100"/>
      <c r="P43" s="100"/>
      <c r="Q43" s="100"/>
      <c r="R43" s="100"/>
      <c r="S43" s="100"/>
      <c r="T43" s="100"/>
      <c r="U43" s="100"/>
      <c r="V43" s="100"/>
      <c r="W43" s="100"/>
      <c r="X43" s="100"/>
      <c r="Y43" s="100"/>
      <c r="Z43" s="100"/>
      <c r="AA43" s="100"/>
    </row>
    <row r="44" spans="1:27" x14ac:dyDescent="0.25">
      <c r="A44" s="100"/>
      <c r="B44" s="100"/>
      <c r="C44" s="100"/>
      <c r="D44" s="100"/>
      <c r="E44" s="100"/>
      <c r="F44" s="100"/>
      <c r="G44" s="100"/>
      <c r="H44" s="100"/>
      <c r="I44" s="100"/>
      <c r="J44" s="100"/>
      <c r="K44" s="100"/>
      <c r="L44" s="100"/>
      <c r="M44" s="100"/>
      <c r="O44" s="100"/>
      <c r="P44" s="100"/>
      <c r="Q44" s="100"/>
      <c r="R44" s="100"/>
      <c r="S44" s="100"/>
      <c r="T44" s="100"/>
      <c r="U44" s="100"/>
      <c r="V44" s="100"/>
      <c r="W44" s="100"/>
      <c r="X44" s="100"/>
      <c r="Y44" s="100"/>
      <c r="Z44" s="100"/>
      <c r="AA44" s="100"/>
    </row>
    <row r="45" spans="1:27" x14ac:dyDescent="0.25">
      <c r="A45" s="100"/>
      <c r="B45" s="100"/>
      <c r="C45" s="100"/>
      <c r="D45" s="100"/>
      <c r="E45" s="100"/>
      <c r="F45" s="100"/>
      <c r="G45" s="100"/>
      <c r="H45" s="100"/>
      <c r="I45" s="100"/>
      <c r="J45" s="100"/>
      <c r="K45" s="100"/>
      <c r="L45" s="100"/>
      <c r="M45" s="100"/>
      <c r="O45" s="100"/>
      <c r="P45" s="100"/>
      <c r="Q45" s="100"/>
      <c r="R45" s="100"/>
      <c r="S45" s="100"/>
      <c r="T45" s="100"/>
      <c r="U45" s="100"/>
      <c r="V45" s="100"/>
      <c r="W45" s="100"/>
      <c r="X45" s="100"/>
      <c r="Y45" s="100"/>
      <c r="Z45" s="100"/>
      <c r="AA45" s="100"/>
    </row>
    <row r="46" spans="1:27" x14ac:dyDescent="0.25">
      <c r="A46" s="100"/>
      <c r="B46" s="100"/>
      <c r="C46" s="100"/>
      <c r="D46" s="100"/>
      <c r="E46" s="100"/>
      <c r="F46" s="100"/>
      <c r="G46" s="100"/>
      <c r="H46" s="100"/>
      <c r="I46" s="100"/>
      <c r="J46" s="100"/>
      <c r="K46" s="100"/>
      <c r="L46" s="100"/>
      <c r="M46" s="100"/>
      <c r="O46" s="100"/>
      <c r="P46" s="100"/>
      <c r="Q46" s="100"/>
      <c r="R46" s="100"/>
      <c r="S46" s="100"/>
      <c r="T46" s="100"/>
      <c r="U46" s="100"/>
      <c r="V46" s="100"/>
      <c r="W46" s="100"/>
      <c r="X46" s="100"/>
      <c r="Y46" s="100"/>
      <c r="Z46" s="100"/>
      <c r="AA46" s="100"/>
    </row>
    <row r="47" spans="1:27" x14ac:dyDescent="0.25">
      <c r="A47" s="100"/>
      <c r="B47" s="100"/>
      <c r="C47" s="100"/>
      <c r="D47" s="100"/>
      <c r="E47" s="100"/>
      <c r="F47" s="100"/>
      <c r="G47" s="100"/>
      <c r="H47" s="100"/>
      <c r="I47" s="100"/>
      <c r="J47" s="100"/>
      <c r="K47" s="100"/>
      <c r="L47" s="100"/>
      <c r="M47" s="100"/>
      <c r="O47" s="100"/>
      <c r="P47" s="100"/>
      <c r="Q47" s="100"/>
      <c r="R47" s="100"/>
      <c r="S47" s="100"/>
      <c r="T47" s="100"/>
      <c r="U47" s="100"/>
      <c r="V47" s="100"/>
      <c r="W47" s="100"/>
      <c r="X47" s="100"/>
      <c r="Y47" s="100"/>
      <c r="Z47" s="100"/>
      <c r="AA47" s="100"/>
    </row>
    <row r="48" spans="1:27" x14ac:dyDescent="0.25">
      <c r="A48" s="100"/>
      <c r="B48" s="100"/>
      <c r="C48" s="100"/>
      <c r="D48" s="100"/>
      <c r="E48" s="100"/>
      <c r="F48" s="100"/>
      <c r="G48" s="100"/>
      <c r="H48" s="100"/>
      <c r="I48" s="100"/>
      <c r="J48" s="100"/>
      <c r="K48" s="100"/>
      <c r="L48" s="100"/>
      <c r="M48" s="100"/>
      <c r="O48" s="100"/>
      <c r="P48" s="100"/>
      <c r="Q48" s="100"/>
      <c r="R48" s="100"/>
      <c r="S48" s="100"/>
      <c r="T48" s="100"/>
      <c r="U48" s="100"/>
      <c r="V48" s="100"/>
      <c r="W48" s="100"/>
      <c r="X48" s="100"/>
      <c r="Y48" s="100"/>
      <c r="Z48" s="100"/>
      <c r="AA48" s="100"/>
    </row>
    <row r="49" spans="1:27" x14ac:dyDescent="0.25">
      <c r="A49" s="100"/>
      <c r="B49" s="100"/>
      <c r="C49" s="100"/>
      <c r="D49" s="100"/>
      <c r="E49" s="100"/>
      <c r="F49" s="100"/>
      <c r="G49" s="100"/>
      <c r="H49" s="100"/>
      <c r="I49" s="100"/>
      <c r="J49" s="100"/>
      <c r="K49" s="100"/>
      <c r="L49" s="100"/>
      <c r="M49" s="100"/>
      <c r="O49" s="100"/>
      <c r="P49" s="100"/>
      <c r="Q49" s="100"/>
      <c r="R49" s="100"/>
      <c r="S49" s="100"/>
      <c r="T49" s="100"/>
      <c r="U49" s="100"/>
      <c r="V49" s="100"/>
      <c r="W49" s="100"/>
      <c r="X49" s="100"/>
      <c r="Y49" s="100"/>
      <c r="Z49" s="100"/>
      <c r="AA49" s="100"/>
    </row>
    <row r="50" spans="1:27" x14ac:dyDescent="0.25">
      <c r="A50" s="100"/>
      <c r="B50" s="100"/>
      <c r="C50" s="100"/>
      <c r="D50" s="100"/>
      <c r="E50" s="100"/>
      <c r="F50" s="100"/>
      <c r="G50" s="100"/>
      <c r="H50" s="100"/>
      <c r="I50" s="100"/>
      <c r="J50" s="100"/>
      <c r="K50" s="100"/>
      <c r="L50" s="100"/>
      <c r="M50" s="100"/>
      <c r="O50" s="100"/>
      <c r="P50" s="100"/>
      <c r="Q50" s="100"/>
      <c r="R50" s="100"/>
      <c r="S50" s="100"/>
      <c r="T50" s="100"/>
      <c r="U50" s="100"/>
      <c r="V50" s="100"/>
      <c r="W50" s="100"/>
      <c r="X50" s="100"/>
      <c r="Y50" s="100"/>
      <c r="Z50" s="100"/>
      <c r="AA50" s="100"/>
    </row>
    <row r="51" spans="1:27" x14ac:dyDescent="0.25">
      <c r="A51" s="100"/>
      <c r="B51" s="100"/>
      <c r="C51" s="100"/>
      <c r="D51" s="100"/>
      <c r="E51" s="100"/>
      <c r="F51" s="100"/>
      <c r="G51" s="100"/>
      <c r="H51" s="100"/>
      <c r="I51" s="100"/>
      <c r="J51" s="100"/>
      <c r="K51" s="100"/>
      <c r="L51" s="100"/>
      <c r="M51" s="100"/>
      <c r="O51" s="100"/>
      <c r="P51" s="100"/>
      <c r="Q51" s="100"/>
      <c r="R51" s="100"/>
      <c r="S51" s="100"/>
      <c r="T51" s="100"/>
      <c r="U51" s="100"/>
      <c r="V51" s="100"/>
      <c r="W51" s="100"/>
      <c r="X51" s="100"/>
      <c r="Y51" s="100"/>
      <c r="Z51" s="100"/>
      <c r="AA51" s="100"/>
    </row>
    <row r="52" spans="1:27" x14ac:dyDescent="0.25">
      <c r="A52" s="100"/>
      <c r="B52" s="100"/>
      <c r="C52" s="100"/>
      <c r="D52" s="100"/>
      <c r="E52" s="100"/>
      <c r="F52" s="100"/>
      <c r="G52" s="100"/>
      <c r="H52" s="100"/>
      <c r="I52" s="100"/>
      <c r="J52" s="100"/>
      <c r="K52" s="100"/>
      <c r="L52" s="100"/>
      <c r="M52" s="100"/>
      <c r="O52" s="100"/>
      <c r="P52" s="100"/>
      <c r="Q52" s="100"/>
      <c r="R52" s="100"/>
      <c r="S52" s="100"/>
      <c r="T52" s="100"/>
      <c r="U52" s="100"/>
      <c r="V52" s="100"/>
      <c r="W52" s="100"/>
      <c r="X52" s="100"/>
      <c r="Y52" s="100"/>
      <c r="Z52" s="100"/>
      <c r="AA52" s="100"/>
    </row>
    <row r="53" spans="1:27" x14ac:dyDescent="0.25">
      <c r="A53" s="100"/>
      <c r="B53" s="100"/>
      <c r="C53" s="100"/>
      <c r="D53" s="100"/>
      <c r="E53" s="100"/>
      <c r="F53" s="100"/>
      <c r="G53" s="100"/>
      <c r="H53" s="100"/>
      <c r="I53" s="100"/>
      <c r="J53" s="100"/>
      <c r="K53" s="100"/>
      <c r="L53" s="100"/>
      <c r="M53" s="100"/>
      <c r="O53" s="100"/>
      <c r="P53" s="100"/>
      <c r="Q53" s="100"/>
      <c r="R53" s="100"/>
      <c r="S53" s="100"/>
      <c r="T53" s="100"/>
      <c r="U53" s="100"/>
      <c r="V53" s="100"/>
      <c r="W53" s="100"/>
      <c r="X53" s="100"/>
      <c r="Y53" s="100"/>
      <c r="Z53" s="100"/>
      <c r="AA53" s="100"/>
    </row>
    <row r="54" spans="1:27" x14ac:dyDescent="0.25">
      <c r="A54" s="100"/>
      <c r="B54" s="100"/>
      <c r="C54" s="100"/>
      <c r="D54" s="100"/>
      <c r="E54" s="100"/>
      <c r="F54" s="100"/>
      <c r="G54" s="100"/>
      <c r="H54" s="100"/>
      <c r="I54" s="100"/>
      <c r="J54" s="100"/>
      <c r="K54" s="100"/>
      <c r="L54" s="100"/>
      <c r="M54" s="100"/>
      <c r="O54" s="100"/>
      <c r="P54" s="100"/>
      <c r="Q54" s="100"/>
      <c r="R54" s="100"/>
      <c r="S54" s="100"/>
      <c r="T54" s="100"/>
      <c r="U54" s="100"/>
      <c r="V54" s="100"/>
      <c r="W54" s="100"/>
      <c r="X54" s="100"/>
      <c r="Y54" s="100"/>
      <c r="Z54" s="100"/>
      <c r="AA54" s="100"/>
    </row>
    <row r="55" spans="1:27" x14ac:dyDescent="0.25">
      <c r="A55" s="100"/>
      <c r="B55" s="100"/>
      <c r="C55" s="100"/>
      <c r="D55" s="100"/>
      <c r="E55" s="100"/>
      <c r="F55" s="100"/>
      <c r="G55" s="100"/>
      <c r="H55" s="100"/>
      <c r="I55" s="100"/>
      <c r="J55" s="100"/>
      <c r="K55" s="100"/>
      <c r="L55" s="100"/>
      <c r="M55" s="100"/>
      <c r="O55" s="100"/>
      <c r="P55" s="100"/>
      <c r="Q55" s="100"/>
      <c r="R55" s="100"/>
      <c r="S55" s="100"/>
      <c r="T55" s="100"/>
      <c r="U55" s="100"/>
      <c r="V55" s="100"/>
      <c r="W55" s="100"/>
      <c r="X55" s="100"/>
      <c r="Y55" s="100"/>
      <c r="Z55" s="100"/>
      <c r="AA55" s="100"/>
    </row>
    <row r="56" spans="1:27" x14ac:dyDescent="0.25">
      <c r="A56" s="100"/>
      <c r="B56" s="100"/>
      <c r="C56" s="100"/>
      <c r="D56" s="100"/>
      <c r="E56" s="100"/>
      <c r="F56" s="100"/>
      <c r="G56" s="100"/>
      <c r="H56" s="100"/>
      <c r="I56" s="100"/>
      <c r="J56" s="100"/>
      <c r="K56" s="100"/>
      <c r="L56" s="100"/>
      <c r="M56" s="100"/>
      <c r="O56" s="100"/>
      <c r="P56" s="100"/>
      <c r="Q56" s="100"/>
      <c r="R56" s="100"/>
      <c r="S56" s="100"/>
      <c r="T56" s="100"/>
      <c r="U56" s="100"/>
      <c r="V56" s="100"/>
      <c r="W56" s="100"/>
      <c r="X56" s="100"/>
      <c r="Y56" s="100"/>
      <c r="Z56" s="100"/>
      <c r="AA56" s="100"/>
    </row>
    <row r="57" spans="1:27" x14ac:dyDescent="0.25">
      <c r="A57" s="100"/>
      <c r="B57" s="100"/>
      <c r="C57" s="100"/>
      <c r="D57" s="100"/>
      <c r="E57" s="100"/>
      <c r="F57" s="100"/>
      <c r="G57" s="100"/>
      <c r="H57" s="100"/>
      <c r="I57" s="100"/>
      <c r="J57" s="100"/>
      <c r="K57" s="100"/>
      <c r="L57" s="100"/>
      <c r="M57" s="100"/>
      <c r="O57" s="100"/>
      <c r="P57" s="100"/>
      <c r="Q57" s="100"/>
      <c r="R57" s="100"/>
      <c r="S57" s="100"/>
      <c r="T57" s="100"/>
      <c r="U57" s="100"/>
      <c r="V57" s="100"/>
      <c r="W57" s="100"/>
      <c r="X57" s="100"/>
      <c r="Y57" s="100"/>
      <c r="Z57" s="100"/>
      <c r="AA57" s="100"/>
    </row>
    <row r="58" spans="1:27" x14ac:dyDescent="0.25">
      <c r="A58" s="100"/>
      <c r="B58" s="100"/>
      <c r="C58" s="100"/>
      <c r="D58" s="100"/>
      <c r="E58" s="100"/>
      <c r="F58" s="100"/>
      <c r="G58" s="100"/>
      <c r="H58" s="100"/>
      <c r="I58" s="100"/>
      <c r="J58" s="100"/>
      <c r="K58" s="100"/>
      <c r="L58" s="100"/>
      <c r="M58" s="100"/>
      <c r="O58" s="100"/>
      <c r="P58" s="100"/>
      <c r="Q58" s="100"/>
      <c r="R58" s="100"/>
      <c r="S58" s="100"/>
      <c r="T58" s="100"/>
      <c r="U58" s="100"/>
      <c r="V58" s="100"/>
      <c r="W58" s="100"/>
      <c r="X58" s="100"/>
      <c r="Y58" s="100"/>
      <c r="Z58" s="100"/>
      <c r="AA58" s="100"/>
    </row>
    <row r="59" spans="1:27" x14ac:dyDescent="0.25">
      <c r="A59" s="100"/>
      <c r="B59" s="100"/>
      <c r="C59" s="100"/>
      <c r="D59" s="100"/>
      <c r="E59" s="100"/>
      <c r="F59" s="100"/>
      <c r="G59" s="100"/>
      <c r="H59" s="100"/>
      <c r="I59" s="100"/>
      <c r="J59" s="100"/>
      <c r="K59" s="100"/>
      <c r="L59" s="100"/>
      <c r="M59" s="100"/>
      <c r="O59" s="100"/>
      <c r="P59" s="100"/>
      <c r="Q59" s="100"/>
      <c r="R59" s="100"/>
      <c r="S59" s="100"/>
      <c r="T59" s="100"/>
      <c r="U59" s="100"/>
      <c r="V59" s="100"/>
      <c r="W59" s="100"/>
      <c r="X59" s="100"/>
      <c r="Y59" s="100"/>
      <c r="Z59" s="100"/>
      <c r="AA59" s="100"/>
    </row>
    <row r="60" spans="1:27" x14ac:dyDescent="0.25">
      <c r="A60" s="100"/>
      <c r="B60" s="100"/>
      <c r="C60" s="100"/>
      <c r="D60" s="100"/>
      <c r="E60" s="100"/>
      <c r="F60" s="100"/>
      <c r="G60" s="100"/>
      <c r="H60" s="100"/>
      <c r="I60" s="100"/>
      <c r="J60" s="100"/>
      <c r="K60" s="100"/>
      <c r="L60" s="100"/>
      <c r="M60" s="100"/>
      <c r="O60" s="100"/>
      <c r="P60" s="100"/>
      <c r="Q60" s="100"/>
      <c r="R60" s="100"/>
      <c r="S60" s="100"/>
      <c r="T60" s="100"/>
      <c r="U60" s="100"/>
      <c r="V60" s="100"/>
      <c r="W60" s="100"/>
      <c r="X60" s="100"/>
      <c r="Y60" s="100"/>
      <c r="Z60" s="100"/>
      <c r="AA60" s="100"/>
    </row>
    <row r="61" spans="1:27" x14ac:dyDescent="0.25">
      <c r="A61" s="100"/>
      <c r="B61" s="100"/>
      <c r="C61" s="100"/>
      <c r="D61" s="100"/>
      <c r="E61" s="100"/>
      <c r="F61" s="100"/>
      <c r="G61" s="100"/>
      <c r="H61" s="100"/>
      <c r="I61" s="100"/>
      <c r="J61" s="100"/>
      <c r="K61" s="100"/>
      <c r="L61" s="100"/>
      <c r="M61" s="100"/>
      <c r="O61" s="100"/>
      <c r="P61" s="100"/>
      <c r="Q61" s="100"/>
      <c r="R61" s="100"/>
      <c r="S61" s="100"/>
      <c r="T61" s="100"/>
      <c r="U61" s="100"/>
      <c r="V61" s="100"/>
      <c r="W61" s="100"/>
      <c r="X61" s="100"/>
      <c r="Y61" s="100"/>
      <c r="Z61" s="100"/>
      <c r="AA61" s="100"/>
    </row>
    <row r="62" spans="1:27" x14ac:dyDescent="0.25">
      <c r="A62" s="100"/>
      <c r="B62" s="100"/>
      <c r="C62" s="100"/>
      <c r="D62" s="100"/>
      <c r="E62" s="100"/>
      <c r="F62" s="100"/>
      <c r="G62" s="100"/>
      <c r="H62" s="100"/>
      <c r="I62" s="100"/>
      <c r="J62" s="100"/>
      <c r="K62" s="100"/>
      <c r="L62" s="100"/>
      <c r="M62" s="100"/>
      <c r="O62" s="100"/>
      <c r="P62" s="100"/>
      <c r="Q62" s="100"/>
      <c r="R62" s="100"/>
      <c r="S62" s="100"/>
      <c r="T62" s="100"/>
      <c r="U62" s="100"/>
      <c r="V62" s="100"/>
      <c r="W62" s="100"/>
      <c r="X62" s="100"/>
      <c r="Y62" s="100"/>
      <c r="Z62" s="100"/>
      <c r="AA62" s="100"/>
    </row>
    <row r="63" spans="1:27" x14ac:dyDescent="0.25">
      <c r="A63" s="100"/>
      <c r="B63" s="100"/>
      <c r="C63" s="100"/>
      <c r="D63" s="100"/>
      <c r="E63" s="100"/>
      <c r="F63" s="100"/>
      <c r="G63" s="100"/>
      <c r="H63" s="100"/>
      <c r="I63" s="100"/>
      <c r="J63" s="100"/>
      <c r="K63" s="100"/>
      <c r="L63" s="100"/>
      <c r="M63" s="100"/>
      <c r="O63" s="100"/>
      <c r="P63" s="100"/>
      <c r="Q63" s="100"/>
      <c r="R63" s="100"/>
      <c r="S63" s="100"/>
      <c r="T63" s="100"/>
      <c r="U63" s="100"/>
      <c r="V63" s="100"/>
      <c r="W63" s="100"/>
      <c r="X63" s="100"/>
      <c r="Y63" s="100"/>
      <c r="Z63" s="100"/>
      <c r="AA63" s="100"/>
    </row>
    <row r="64" spans="1:27" x14ac:dyDescent="0.25">
      <c r="A64" s="100"/>
      <c r="B64" s="100"/>
      <c r="C64" s="100"/>
      <c r="D64" s="100"/>
      <c r="E64" s="100"/>
      <c r="F64" s="100"/>
      <c r="G64" s="100"/>
      <c r="H64" s="100"/>
      <c r="I64" s="100"/>
      <c r="J64" s="100"/>
      <c r="K64" s="100"/>
      <c r="L64" s="100"/>
      <c r="M64" s="100"/>
      <c r="O64" s="100"/>
      <c r="P64" s="100"/>
      <c r="Q64" s="100"/>
      <c r="R64" s="100"/>
      <c r="S64" s="100"/>
      <c r="T64" s="100"/>
      <c r="U64" s="100"/>
      <c r="V64" s="100"/>
      <c r="W64" s="100"/>
      <c r="X64" s="100"/>
      <c r="Y64" s="100"/>
      <c r="Z64" s="100"/>
      <c r="AA64" s="100"/>
    </row>
  </sheetData>
  <sheetProtection algorithmName="SHA-512" hashValue="KvKpdWlsk9E3kxnInDsmW9UjyNFimzvn8WnRiwFY+aYv2LrxnHJuqywMt/uO/0JS1NzAScromEzQPQVdUWuvPA==" saltValue="HvoRtr0cFUuHDAoaLjSWRg==" spinCount="100000" sheet="1" objects="1" scenarios="1" selectLockedCells="1"/>
  <mergeCells count="3">
    <mergeCell ref="D2:E2"/>
    <mergeCell ref="D3:E3"/>
    <mergeCell ref="R3:S3"/>
  </mergeCells>
  <pageMargins left="0.17" right="0.2" top="0.2" bottom="0.18" header="0.2" footer="0.17"/>
  <pageSetup paperSize="5"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CC99FF"/>
  </sheetPr>
  <dimension ref="A1:V153"/>
  <sheetViews>
    <sheetView topLeftCell="E99" zoomScale="112" zoomScaleNormal="112" workbookViewId="0">
      <selection activeCell="N117" sqref="N117"/>
    </sheetView>
  </sheetViews>
  <sheetFormatPr defaultRowHeight="20.25" customHeight="1" x14ac:dyDescent="0.25"/>
  <cols>
    <col min="1" max="1" width="38.5703125" style="108" customWidth="1"/>
    <col min="2" max="2" width="8.85546875" style="108" customWidth="1"/>
    <col min="3" max="3" width="38.7109375" style="108" customWidth="1"/>
    <col min="4" max="4" width="8.7109375" style="108" customWidth="1"/>
    <col min="5" max="5" width="2.28515625" style="108" customWidth="1"/>
    <col min="6" max="6" width="38.7109375" style="108" customWidth="1"/>
    <col min="7" max="7" width="8.7109375" style="108" customWidth="1"/>
    <col min="8" max="8" width="38.5703125" style="108" customWidth="1"/>
    <col min="9" max="9" width="8.7109375" style="108" customWidth="1"/>
    <col min="10" max="10" width="1.85546875" style="332" customWidth="1"/>
    <col min="11" max="11" width="38.7109375" customWidth="1"/>
    <col min="13" max="13" width="38.7109375" customWidth="1"/>
    <col min="19" max="16384" width="9.140625" style="108"/>
  </cols>
  <sheetData>
    <row r="1" spans="1:22" s="107" customFormat="1" ht="20.25" customHeight="1" x14ac:dyDescent="0.25">
      <c r="A1" s="350" t="s">
        <v>61</v>
      </c>
      <c r="D1" s="351" t="s">
        <v>62</v>
      </c>
      <c r="F1" s="350" t="s">
        <v>71</v>
      </c>
      <c r="K1" s="350" t="s">
        <v>71</v>
      </c>
      <c r="O1" s="100"/>
      <c r="P1" s="100"/>
      <c r="Q1" s="100"/>
      <c r="R1" s="100"/>
    </row>
    <row r="2" spans="1:22" s="107" customFormat="1" ht="20.25" customHeight="1" x14ac:dyDescent="0.25">
      <c r="B2" s="352"/>
      <c r="C2" s="353"/>
      <c r="D2" s="354" t="s">
        <v>268</v>
      </c>
      <c r="G2" s="355"/>
      <c r="H2" s="353"/>
      <c r="I2" s="354" t="s">
        <v>268</v>
      </c>
      <c r="L2" s="355"/>
      <c r="M2" s="353"/>
      <c r="N2" s="354" t="s">
        <v>268</v>
      </c>
      <c r="O2" s="100"/>
      <c r="P2" s="100"/>
      <c r="Q2" s="100"/>
      <c r="R2" s="100"/>
      <c r="U2" s="356"/>
      <c r="V2" s="356"/>
    </row>
    <row r="3" spans="1:22" s="107" customFormat="1" ht="20.25" customHeight="1" x14ac:dyDescent="0.25">
      <c r="A3" s="357" t="s">
        <v>68</v>
      </c>
      <c r="B3" s="352"/>
      <c r="C3" s="358"/>
      <c r="F3" s="357" t="s">
        <v>68</v>
      </c>
      <c r="G3" s="355"/>
      <c r="H3" s="358"/>
      <c r="K3" s="357" t="s">
        <v>68</v>
      </c>
      <c r="L3" s="355"/>
      <c r="M3" s="358"/>
      <c r="O3" s="100"/>
      <c r="P3" s="100"/>
      <c r="Q3" s="100"/>
      <c r="R3" s="100"/>
    </row>
    <row r="4" spans="1:22" s="107" customFormat="1" ht="20.25" customHeight="1" thickBot="1" x14ac:dyDescent="0.3">
      <c r="A4" s="357" t="s">
        <v>310</v>
      </c>
      <c r="F4" s="357" t="s">
        <v>310</v>
      </c>
      <c r="K4" s="357" t="s">
        <v>310</v>
      </c>
      <c r="O4" s="100"/>
      <c r="P4" s="100"/>
      <c r="Q4" s="100"/>
      <c r="R4" s="100"/>
    </row>
    <row r="5" spans="1:22" s="110" customFormat="1" ht="20.25" customHeight="1" thickBot="1" x14ac:dyDescent="0.3">
      <c r="A5" s="68" t="s">
        <v>64</v>
      </c>
      <c r="B5" s="68" t="s">
        <v>45</v>
      </c>
      <c r="C5" s="69" t="s">
        <v>66</v>
      </c>
      <c r="D5" s="69" t="s">
        <v>45</v>
      </c>
      <c r="E5" s="109"/>
      <c r="F5" s="359" t="s">
        <v>267</v>
      </c>
      <c r="G5" s="109"/>
      <c r="H5" s="109"/>
      <c r="I5" s="109"/>
      <c r="J5" s="109"/>
      <c r="K5" s="359" t="s">
        <v>305</v>
      </c>
      <c r="L5" s="109"/>
      <c r="M5" s="109"/>
      <c r="N5" s="109"/>
    </row>
    <row r="6" spans="1:22" s="113" customFormat="1" ht="20.25" customHeight="1" thickBot="1" x14ac:dyDescent="0.35">
      <c r="A6" s="111" t="s">
        <v>283</v>
      </c>
      <c r="B6" s="303"/>
      <c r="C6" s="305">
        <f>SUM(B13+D13)</f>
        <v>25</v>
      </c>
      <c r="D6" s="341" t="s">
        <v>70</v>
      </c>
      <c r="E6" s="112"/>
      <c r="F6" s="360" t="s">
        <v>269</v>
      </c>
      <c r="G6" s="361">
        <f>SUM(I7:I14)+SUM(G7:G14)</f>
        <v>60</v>
      </c>
      <c r="H6" s="362" t="s">
        <v>70</v>
      </c>
      <c r="I6" s="108"/>
      <c r="J6" s="112"/>
      <c r="K6" s="360" t="s">
        <v>269</v>
      </c>
      <c r="L6" s="361">
        <f>SUM(N7:N14)+SUM(L7:L14)</f>
        <v>60</v>
      </c>
      <c r="M6" s="362" t="s">
        <v>70</v>
      </c>
      <c r="N6" s="108"/>
    </row>
    <row r="7" spans="1:22" s="110" customFormat="1" ht="20.25" customHeight="1" x14ac:dyDescent="0.25">
      <c r="A7" s="51" t="s">
        <v>297</v>
      </c>
      <c r="B7" s="52">
        <v>3</v>
      </c>
      <c r="C7" s="53" t="s">
        <v>301</v>
      </c>
      <c r="D7" s="54">
        <v>3</v>
      </c>
      <c r="E7" s="109"/>
      <c r="F7" s="322" t="s">
        <v>278</v>
      </c>
      <c r="G7" s="323"/>
      <c r="H7" s="324" t="s">
        <v>279</v>
      </c>
      <c r="I7" s="323"/>
      <c r="J7" s="307"/>
      <c r="K7" s="322" t="s">
        <v>278</v>
      </c>
      <c r="L7" s="323"/>
      <c r="M7" s="313" t="s">
        <v>272</v>
      </c>
      <c r="N7" s="314">
        <v>6</v>
      </c>
    </row>
    <row r="8" spans="1:22" s="110" customFormat="1" ht="20.25" customHeight="1" x14ac:dyDescent="0.25">
      <c r="A8" s="55" t="s">
        <v>298</v>
      </c>
      <c r="B8" s="56">
        <v>3</v>
      </c>
      <c r="C8" s="57" t="s">
        <v>302</v>
      </c>
      <c r="D8" s="58">
        <v>3</v>
      </c>
      <c r="E8" s="109"/>
      <c r="F8" s="315" t="s">
        <v>270</v>
      </c>
      <c r="G8" s="316">
        <v>6</v>
      </c>
      <c r="H8" s="327" t="s">
        <v>281</v>
      </c>
      <c r="I8" s="328">
        <v>6</v>
      </c>
      <c r="J8" s="307"/>
      <c r="K8" s="315" t="s">
        <v>270</v>
      </c>
      <c r="L8" s="316">
        <v>6</v>
      </c>
      <c r="M8" s="325" t="s">
        <v>276</v>
      </c>
      <c r="N8" s="316">
        <v>3</v>
      </c>
    </row>
    <row r="9" spans="1:22" s="110" customFormat="1" ht="20.25" customHeight="1" x14ac:dyDescent="0.25">
      <c r="A9" s="55" t="s">
        <v>300</v>
      </c>
      <c r="B9" s="56">
        <v>4</v>
      </c>
      <c r="C9" s="57" t="s">
        <v>303</v>
      </c>
      <c r="D9" s="58">
        <v>3</v>
      </c>
      <c r="E9" s="109"/>
      <c r="F9" s="315" t="s">
        <v>271</v>
      </c>
      <c r="G9" s="316">
        <v>9</v>
      </c>
      <c r="H9" s="327" t="s">
        <v>280</v>
      </c>
      <c r="I9" s="328">
        <v>3</v>
      </c>
      <c r="J9" s="307"/>
      <c r="K9" s="315" t="s">
        <v>271</v>
      </c>
      <c r="L9" s="316">
        <v>9</v>
      </c>
      <c r="M9" s="325" t="s">
        <v>306</v>
      </c>
      <c r="N9" s="316">
        <v>27</v>
      </c>
    </row>
    <row r="10" spans="1:22" s="110" customFormat="1" ht="20.25" customHeight="1" x14ac:dyDescent="0.25">
      <c r="A10" s="55" t="s">
        <v>299</v>
      </c>
      <c r="B10" s="56">
        <v>3</v>
      </c>
      <c r="C10" s="57" t="s">
        <v>309</v>
      </c>
      <c r="D10" s="58">
        <v>3</v>
      </c>
      <c r="E10" s="109"/>
      <c r="F10" s="317" t="s">
        <v>275</v>
      </c>
      <c r="G10" s="316">
        <v>6</v>
      </c>
      <c r="H10" s="329"/>
      <c r="I10" s="328"/>
      <c r="J10" s="307"/>
      <c r="K10" s="317" t="s">
        <v>275</v>
      </c>
      <c r="L10" s="316">
        <v>6</v>
      </c>
      <c r="M10" s="325"/>
      <c r="N10" s="316"/>
    </row>
    <row r="11" spans="1:22" s="110" customFormat="1" ht="20.25" customHeight="1" thickBot="1" x14ac:dyDescent="0.3">
      <c r="A11" s="55"/>
      <c r="B11" s="56"/>
      <c r="C11" s="57"/>
      <c r="D11" s="58"/>
      <c r="E11" s="109"/>
      <c r="F11" s="318" t="s">
        <v>273</v>
      </c>
      <c r="G11" s="316">
        <v>3</v>
      </c>
      <c r="H11" s="329"/>
      <c r="I11" s="328"/>
      <c r="J11" s="307"/>
      <c r="K11" s="344" t="s">
        <v>273</v>
      </c>
      <c r="L11" s="320">
        <v>3</v>
      </c>
      <c r="M11" s="326"/>
      <c r="N11" s="320"/>
    </row>
    <row r="12" spans="1:22" s="110" customFormat="1" ht="20.25" customHeight="1" thickBot="1" x14ac:dyDescent="0.3">
      <c r="A12" s="59"/>
      <c r="B12" s="60"/>
      <c r="C12" s="61"/>
      <c r="D12" s="62"/>
      <c r="E12" s="109"/>
      <c r="F12" s="317" t="s">
        <v>272</v>
      </c>
      <c r="G12" s="316">
        <v>6</v>
      </c>
      <c r="H12" s="329"/>
      <c r="I12" s="328"/>
      <c r="J12" s="307"/>
      <c r="K12" s="345"/>
      <c r="L12" s="346"/>
      <c r="M12" s="347"/>
    </row>
    <row r="13" spans="1:22" s="110" customFormat="1" ht="20.25" customHeight="1" thickBot="1" x14ac:dyDescent="0.3">
      <c r="A13" s="71" t="s">
        <v>67</v>
      </c>
      <c r="B13" s="72">
        <f>SUM(B7:B12)</f>
        <v>13</v>
      </c>
      <c r="C13" s="73" t="s">
        <v>67</v>
      </c>
      <c r="D13" s="74">
        <f>SUM(D7:D12)</f>
        <v>12</v>
      </c>
      <c r="E13" s="109"/>
      <c r="F13" s="317" t="s">
        <v>276</v>
      </c>
      <c r="G13" s="316">
        <v>3</v>
      </c>
      <c r="H13" s="329"/>
      <c r="I13" s="328"/>
      <c r="J13" s="307"/>
    </row>
    <row r="14" spans="1:22" s="113" customFormat="1" ht="20.25" customHeight="1" thickTop="1" thickBot="1" x14ac:dyDescent="0.3">
      <c r="A14" s="340" t="s">
        <v>282</v>
      </c>
      <c r="B14" s="70"/>
      <c r="C14" s="240">
        <f>B21+D21</f>
        <v>15</v>
      </c>
      <c r="D14" s="241" t="s">
        <v>70</v>
      </c>
      <c r="E14" s="112"/>
      <c r="F14" s="319" t="s">
        <v>277</v>
      </c>
      <c r="G14" s="320">
        <v>3</v>
      </c>
      <c r="H14" s="331" t="s">
        <v>274</v>
      </c>
      <c r="I14" s="330">
        <v>15</v>
      </c>
      <c r="J14" s="306"/>
      <c r="K14" s="337" t="s">
        <v>64</v>
      </c>
      <c r="L14" s="68" t="s">
        <v>45</v>
      </c>
      <c r="M14" s="69" t="s">
        <v>66</v>
      </c>
      <c r="N14" s="69" t="s">
        <v>45</v>
      </c>
    </row>
    <row r="15" spans="1:22" s="110" customFormat="1" ht="20.25" customHeight="1" thickBot="1" x14ac:dyDescent="0.3">
      <c r="A15" s="51" t="s">
        <v>315</v>
      </c>
      <c r="B15" s="52">
        <v>3</v>
      </c>
      <c r="C15" s="53" t="s">
        <v>319</v>
      </c>
      <c r="D15" s="54">
        <v>3</v>
      </c>
      <c r="E15" s="109"/>
      <c r="F15" s="333"/>
      <c r="G15" s="311"/>
      <c r="H15" s="312"/>
      <c r="I15" s="311"/>
      <c r="J15" s="307"/>
      <c r="K15" s="342" t="s">
        <v>287</v>
      </c>
      <c r="L15" s="334"/>
      <c r="M15" s="349">
        <f>L21+N21</f>
        <v>3</v>
      </c>
      <c r="N15" s="336" t="s">
        <v>70</v>
      </c>
    </row>
    <row r="16" spans="1:22" s="110" customFormat="1" ht="20.25" customHeight="1" thickBot="1" x14ac:dyDescent="0.3">
      <c r="A16" s="55" t="s">
        <v>316</v>
      </c>
      <c r="B16" s="56">
        <v>3</v>
      </c>
      <c r="C16" s="57" t="s">
        <v>321</v>
      </c>
      <c r="D16" s="58">
        <v>3</v>
      </c>
      <c r="E16" s="109"/>
      <c r="F16" s="337" t="s">
        <v>64</v>
      </c>
      <c r="G16" s="337" t="s">
        <v>45</v>
      </c>
      <c r="H16" s="338" t="s">
        <v>66</v>
      </c>
      <c r="I16" s="339" t="s">
        <v>45</v>
      </c>
      <c r="J16" s="307"/>
      <c r="K16" s="51" t="s">
        <v>293</v>
      </c>
      <c r="L16" s="52"/>
      <c r="M16" s="53" t="s">
        <v>308</v>
      </c>
      <c r="N16" s="54">
        <v>3</v>
      </c>
    </row>
    <row r="17" spans="1:14" s="110" customFormat="1" ht="20.25" customHeight="1" thickBot="1" x14ac:dyDescent="0.3">
      <c r="A17" s="55" t="s">
        <v>317</v>
      </c>
      <c r="B17" s="56">
        <v>3</v>
      </c>
      <c r="C17" s="57" t="s">
        <v>293</v>
      </c>
      <c r="D17" s="58"/>
      <c r="E17" s="109"/>
      <c r="F17" s="342" t="s">
        <v>287</v>
      </c>
      <c r="G17" s="334"/>
      <c r="H17" s="335">
        <f>G24+I24</f>
        <v>6</v>
      </c>
      <c r="I17" s="336" t="s">
        <v>70</v>
      </c>
      <c r="J17" s="307"/>
      <c r="K17" s="55"/>
      <c r="L17" s="56"/>
      <c r="M17" s="57"/>
      <c r="N17" s="58"/>
    </row>
    <row r="18" spans="1:14" s="110" customFormat="1" ht="20.25" customHeight="1" x14ac:dyDescent="0.25">
      <c r="A18" s="55" t="s">
        <v>318</v>
      </c>
      <c r="B18" s="56"/>
      <c r="C18" s="57" t="s">
        <v>293</v>
      </c>
      <c r="D18" s="58"/>
      <c r="E18" s="109"/>
      <c r="F18" s="51" t="s">
        <v>314</v>
      </c>
      <c r="G18" s="52"/>
      <c r="H18" s="53" t="s">
        <v>289</v>
      </c>
      <c r="I18" s="54">
        <v>3</v>
      </c>
      <c r="J18" s="307"/>
      <c r="K18" s="55"/>
      <c r="L18" s="56"/>
      <c r="M18" s="57"/>
      <c r="N18" s="58"/>
    </row>
    <row r="19" spans="1:14" s="110" customFormat="1" ht="20.25" customHeight="1" x14ac:dyDescent="0.25">
      <c r="A19" s="55" t="s">
        <v>323</v>
      </c>
      <c r="B19" s="56"/>
      <c r="C19" s="57"/>
      <c r="D19" s="58"/>
      <c r="E19" s="109"/>
      <c r="F19" s="55"/>
      <c r="G19" s="56"/>
      <c r="H19" s="57" t="s">
        <v>290</v>
      </c>
      <c r="I19" s="58">
        <v>3</v>
      </c>
      <c r="J19" s="307"/>
      <c r="K19" s="55"/>
      <c r="L19" s="56"/>
      <c r="M19" s="57"/>
      <c r="N19" s="58"/>
    </row>
    <row r="20" spans="1:14" s="110" customFormat="1" ht="20.25" customHeight="1" thickBot="1" x14ac:dyDescent="0.3">
      <c r="A20" s="59"/>
      <c r="B20" s="60"/>
      <c r="C20" s="61"/>
      <c r="D20" s="62"/>
      <c r="E20" s="109"/>
      <c r="F20" s="55"/>
      <c r="G20" s="56"/>
      <c r="H20" s="57" t="s">
        <v>296</v>
      </c>
      <c r="I20" s="58"/>
      <c r="J20" s="307"/>
      <c r="K20" s="59"/>
      <c r="L20" s="60"/>
      <c r="M20" s="61"/>
      <c r="N20" s="62"/>
    </row>
    <row r="21" spans="1:14" s="110" customFormat="1" ht="20.25" customHeight="1" thickBot="1" x14ac:dyDescent="0.3">
      <c r="A21" s="71" t="s">
        <v>67</v>
      </c>
      <c r="B21" s="72">
        <f>SUM(B15:B20)</f>
        <v>9</v>
      </c>
      <c r="C21" s="73" t="s">
        <v>67</v>
      </c>
      <c r="D21" s="74">
        <f>SUM(D15:D20)</f>
        <v>6</v>
      </c>
      <c r="E21" s="109"/>
      <c r="F21" s="55" t="s">
        <v>296</v>
      </c>
      <c r="G21" s="56"/>
      <c r="H21" s="57" t="s">
        <v>312</v>
      </c>
      <c r="I21" s="58"/>
      <c r="J21" s="307"/>
      <c r="K21" s="71" t="s">
        <v>67</v>
      </c>
      <c r="L21" s="72">
        <f>SUM(L16:L20)</f>
        <v>0</v>
      </c>
      <c r="M21" s="73" t="s">
        <v>67</v>
      </c>
      <c r="N21" s="74">
        <f>SUM(N16:N20)</f>
        <v>3</v>
      </c>
    </row>
    <row r="22" spans="1:14" s="113" customFormat="1" ht="20.25" customHeight="1" thickTop="1" thickBot="1" x14ac:dyDescent="0.3">
      <c r="A22" s="340" t="s">
        <v>284</v>
      </c>
      <c r="B22" s="70"/>
      <c r="C22" s="240">
        <f>B29+D29</f>
        <v>6</v>
      </c>
      <c r="D22" s="241" t="s">
        <v>70</v>
      </c>
      <c r="E22" s="112"/>
      <c r="F22" s="55"/>
      <c r="G22" s="56"/>
      <c r="H22" s="57"/>
      <c r="I22" s="58"/>
      <c r="J22" s="306"/>
      <c r="K22" s="343" t="s">
        <v>288</v>
      </c>
      <c r="L22" s="70"/>
      <c r="M22" s="348">
        <f>L28+N28</f>
        <v>6</v>
      </c>
      <c r="N22" s="241" t="s">
        <v>70</v>
      </c>
    </row>
    <row r="23" spans="1:14" s="110" customFormat="1" ht="20.25" customHeight="1" thickBot="1" x14ac:dyDescent="0.3">
      <c r="A23" s="51" t="s">
        <v>289</v>
      </c>
      <c r="B23" s="52">
        <v>3</v>
      </c>
      <c r="C23" s="53" t="s">
        <v>290</v>
      </c>
      <c r="D23" s="54">
        <v>3</v>
      </c>
      <c r="E23" s="109"/>
      <c r="F23" s="59"/>
      <c r="G23" s="60"/>
      <c r="H23" s="61"/>
      <c r="I23" s="62"/>
      <c r="J23" s="307"/>
      <c r="K23" s="51" t="s">
        <v>289</v>
      </c>
      <c r="L23" s="52">
        <v>3</v>
      </c>
      <c r="M23" s="53" t="s">
        <v>290</v>
      </c>
      <c r="N23" s="54">
        <v>3</v>
      </c>
    </row>
    <row r="24" spans="1:14" s="110" customFormat="1" ht="20.25" customHeight="1" thickBot="1" x14ac:dyDescent="0.3">
      <c r="A24" s="55" t="s">
        <v>296</v>
      </c>
      <c r="B24" s="56"/>
      <c r="C24" s="57" t="s">
        <v>296</v>
      </c>
      <c r="D24" s="58"/>
      <c r="E24" s="109"/>
      <c r="F24" s="71" t="s">
        <v>67</v>
      </c>
      <c r="G24" s="72">
        <f>SUM(G18:G23)</f>
        <v>0</v>
      </c>
      <c r="H24" s="73" t="s">
        <v>67</v>
      </c>
      <c r="I24" s="74">
        <f>SUM(I18:I23)</f>
        <v>6</v>
      </c>
      <c r="J24" s="307"/>
      <c r="K24" s="55"/>
      <c r="L24" s="56"/>
      <c r="M24" s="57"/>
      <c r="N24" s="58"/>
    </row>
    <row r="25" spans="1:14" s="110" customFormat="1" ht="20.25" customHeight="1" thickTop="1" thickBot="1" x14ac:dyDescent="0.3">
      <c r="A25" s="55" t="s">
        <v>296</v>
      </c>
      <c r="B25" s="56"/>
      <c r="C25" s="57" t="s">
        <v>313</v>
      </c>
      <c r="D25" s="58"/>
      <c r="E25" s="109"/>
      <c r="F25" s="343" t="s">
        <v>288</v>
      </c>
      <c r="G25" s="70"/>
      <c r="H25" s="240">
        <f>G32+I32</f>
        <v>9</v>
      </c>
      <c r="I25" s="241" t="s">
        <v>70</v>
      </c>
      <c r="J25" s="307"/>
      <c r="K25" s="55"/>
      <c r="L25" s="56"/>
      <c r="M25" s="57"/>
      <c r="N25" s="58"/>
    </row>
    <row r="26" spans="1:14" s="110" customFormat="1" ht="20.25" customHeight="1" x14ac:dyDescent="0.25">
      <c r="A26" s="55" t="s">
        <v>312</v>
      </c>
      <c r="B26" s="56"/>
      <c r="C26" s="57"/>
      <c r="D26" s="58"/>
      <c r="E26" s="109"/>
      <c r="F26" s="51" t="s">
        <v>320</v>
      </c>
      <c r="G26" s="52">
        <v>3</v>
      </c>
      <c r="H26" s="53" t="s">
        <v>294</v>
      </c>
      <c r="I26" s="54">
        <v>3</v>
      </c>
      <c r="J26" s="307"/>
      <c r="K26" s="55"/>
      <c r="L26" s="56"/>
      <c r="M26" s="57"/>
      <c r="N26" s="58"/>
    </row>
    <row r="27" spans="1:14" s="110" customFormat="1" ht="20.25" customHeight="1" thickBot="1" x14ac:dyDescent="0.3">
      <c r="A27" s="55"/>
      <c r="B27" s="56"/>
      <c r="C27" s="57"/>
      <c r="D27" s="58"/>
      <c r="E27" s="109"/>
      <c r="F27" s="55" t="s">
        <v>295</v>
      </c>
      <c r="G27" s="56">
        <v>3</v>
      </c>
      <c r="H27" s="57"/>
      <c r="I27" s="58"/>
      <c r="J27" s="307"/>
      <c r="K27" s="59"/>
      <c r="L27" s="60"/>
      <c r="M27" s="61"/>
      <c r="N27" s="62"/>
    </row>
    <row r="28" spans="1:14" s="110" customFormat="1" ht="20.25" customHeight="1" thickBot="1" x14ac:dyDescent="0.3">
      <c r="A28" s="59"/>
      <c r="B28" s="60"/>
      <c r="C28" s="61"/>
      <c r="D28" s="62"/>
      <c r="E28" s="109"/>
      <c r="F28" s="55" t="s">
        <v>296</v>
      </c>
      <c r="G28" s="56"/>
      <c r="H28" s="57"/>
      <c r="I28" s="58"/>
      <c r="J28" s="307"/>
      <c r="K28" s="71" t="s">
        <v>67</v>
      </c>
      <c r="L28" s="72">
        <f>SUM(L23:L27)</f>
        <v>3</v>
      </c>
      <c r="M28" s="73" t="s">
        <v>67</v>
      </c>
      <c r="N28" s="74">
        <f>SUM(N23:N27)</f>
        <v>3</v>
      </c>
    </row>
    <row r="29" spans="1:14" s="110" customFormat="1" ht="20.25" customHeight="1" thickBot="1" x14ac:dyDescent="0.3">
      <c r="A29" s="71" t="s">
        <v>67</v>
      </c>
      <c r="B29" s="72">
        <f>SUM(B23:B28)</f>
        <v>3</v>
      </c>
      <c r="C29" s="73" t="s">
        <v>67</v>
      </c>
      <c r="D29" s="74">
        <f>SUM(D23:D28)</f>
        <v>3</v>
      </c>
      <c r="E29" s="109"/>
      <c r="F29" s="55" t="s">
        <v>313</v>
      </c>
      <c r="G29" s="56"/>
      <c r="H29" s="57"/>
      <c r="I29" s="58"/>
      <c r="J29" s="307"/>
      <c r="K29" s="343" t="s">
        <v>307</v>
      </c>
      <c r="L29" s="70"/>
      <c r="M29" s="348">
        <f>L35+N35</f>
        <v>6</v>
      </c>
      <c r="N29" s="241" t="s">
        <v>70</v>
      </c>
    </row>
    <row r="30" spans="1:14" s="113" customFormat="1" ht="20.25" customHeight="1" thickTop="1" thickBot="1" x14ac:dyDescent="0.3">
      <c r="A30" s="340" t="s">
        <v>285</v>
      </c>
      <c r="B30" s="70"/>
      <c r="C30" s="240">
        <f>B36+D36</f>
        <v>6</v>
      </c>
      <c r="D30" s="241" t="s">
        <v>70</v>
      </c>
      <c r="E30" s="112"/>
      <c r="F30" s="55"/>
      <c r="G30" s="56"/>
      <c r="H30" s="57"/>
      <c r="I30" s="58"/>
      <c r="J30" s="306"/>
      <c r="K30" s="51" t="s">
        <v>320</v>
      </c>
      <c r="L30" s="52">
        <v>3</v>
      </c>
      <c r="M30" s="53"/>
      <c r="N30" s="54"/>
    </row>
    <row r="31" spans="1:14" s="110" customFormat="1" ht="20.25" customHeight="1" thickBot="1" x14ac:dyDescent="0.3">
      <c r="A31" s="51" t="s">
        <v>320</v>
      </c>
      <c r="B31" s="52">
        <v>3</v>
      </c>
      <c r="C31" s="53" t="s">
        <v>294</v>
      </c>
      <c r="D31" s="54"/>
      <c r="E31" s="109"/>
      <c r="F31" s="59"/>
      <c r="G31" s="60"/>
      <c r="H31" s="61"/>
      <c r="I31" s="62"/>
      <c r="J31" s="307"/>
      <c r="K31" s="55" t="s">
        <v>295</v>
      </c>
      <c r="L31" s="56">
        <v>3</v>
      </c>
      <c r="M31" s="57"/>
      <c r="N31" s="58"/>
    </row>
    <row r="32" spans="1:14" s="110" customFormat="1" ht="20.25" customHeight="1" thickBot="1" x14ac:dyDescent="0.3">
      <c r="A32" s="55" t="s">
        <v>292</v>
      </c>
      <c r="B32" s="56">
        <v>3</v>
      </c>
      <c r="C32" s="57" t="s">
        <v>325</v>
      </c>
      <c r="D32" s="58"/>
      <c r="E32" s="109"/>
      <c r="F32" s="75" t="s">
        <v>67</v>
      </c>
      <c r="G32" s="76">
        <f>SUM(G26:G31)</f>
        <v>6</v>
      </c>
      <c r="H32" s="77" t="s">
        <v>67</v>
      </c>
      <c r="I32" s="78">
        <f>SUM(I26:I31)</f>
        <v>3</v>
      </c>
      <c r="J32" s="307"/>
      <c r="K32" s="55"/>
      <c r="L32" s="56"/>
      <c r="M32" s="57"/>
      <c r="N32" s="58"/>
    </row>
    <row r="33" spans="1:22" s="110" customFormat="1" ht="20.25" customHeight="1" thickBot="1" x14ac:dyDescent="0.3">
      <c r="A33" s="55" t="s">
        <v>296</v>
      </c>
      <c r="B33" s="56"/>
      <c r="C33" s="57" t="s">
        <v>324</v>
      </c>
      <c r="D33" s="58"/>
      <c r="E33" s="109"/>
      <c r="F33" s="79"/>
      <c r="G33" s="80"/>
      <c r="H33" s="302" t="s">
        <v>304</v>
      </c>
      <c r="I33" s="81">
        <f>SUM(H17+H25)</f>
        <v>15</v>
      </c>
      <c r="J33" s="307"/>
      <c r="K33" s="55"/>
      <c r="L33" s="56"/>
      <c r="M33" s="57"/>
      <c r="N33" s="58"/>
    </row>
    <row r="34" spans="1:22" s="110" customFormat="1" ht="20.25" customHeight="1" thickBot="1" x14ac:dyDescent="0.3">
      <c r="A34" s="55" t="s">
        <v>322</v>
      </c>
      <c r="B34" s="56"/>
      <c r="C34" s="57"/>
      <c r="D34" s="58"/>
      <c r="E34" s="109"/>
      <c r="J34" s="307"/>
      <c r="K34" s="59"/>
      <c r="L34" s="60"/>
      <c r="M34" s="61"/>
      <c r="N34" s="62"/>
    </row>
    <row r="35" spans="1:22" s="110" customFormat="1" ht="20.25" customHeight="1" thickBot="1" x14ac:dyDescent="0.3">
      <c r="A35" s="59"/>
      <c r="B35" s="60"/>
      <c r="C35" s="61"/>
      <c r="D35" s="62"/>
      <c r="E35" s="109"/>
      <c r="J35" s="307"/>
      <c r="K35" s="75" t="s">
        <v>67</v>
      </c>
      <c r="L35" s="76">
        <f>SUM(L30:L34)</f>
        <v>6</v>
      </c>
      <c r="M35" s="77" t="s">
        <v>67</v>
      </c>
      <c r="N35" s="78">
        <f>SUM(N30:N34)</f>
        <v>0</v>
      </c>
    </row>
    <row r="36" spans="1:22" s="110" customFormat="1" ht="20.25" customHeight="1" thickBot="1" x14ac:dyDescent="0.3">
      <c r="A36" s="75" t="s">
        <v>67</v>
      </c>
      <c r="B36" s="76">
        <f>SUM(B31:B35)</f>
        <v>6</v>
      </c>
      <c r="C36" s="77" t="s">
        <v>67</v>
      </c>
      <c r="D36" s="78">
        <f>SUM(D31:D35)</f>
        <v>0</v>
      </c>
      <c r="E36" s="109"/>
      <c r="J36" s="307"/>
      <c r="K36" s="79"/>
      <c r="L36" s="80"/>
      <c r="M36" s="302" t="s">
        <v>304</v>
      </c>
      <c r="N36" s="81">
        <f>SUM(M15+M22+M29)</f>
        <v>15</v>
      </c>
    </row>
    <row r="37" spans="1:22" s="110" customFormat="1" ht="20.25" customHeight="1" thickBot="1" x14ac:dyDescent="0.3">
      <c r="A37" s="80"/>
      <c r="B37" s="80"/>
      <c r="C37" s="304" t="s">
        <v>286</v>
      </c>
      <c r="D37" s="81">
        <f>SUM(C6+C14+C22+C30)</f>
        <v>52</v>
      </c>
      <c r="E37" s="109"/>
      <c r="J37" s="307"/>
    </row>
    <row r="38" spans="1:22" ht="20.25" customHeight="1" x14ac:dyDescent="0.25">
      <c r="A38" s="364"/>
      <c r="B38" s="364"/>
      <c r="C38" s="364"/>
      <c r="D38" s="364"/>
      <c r="E38" s="332"/>
      <c r="F38" s="365"/>
      <c r="G38" s="365"/>
      <c r="H38" s="365"/>
      <c r="I38" s="365"/>
      <c r="K38" s="366"/>
      <c r="L38" s="366"/>
      <c r="M38" s="366"/>
      <c r="N38" s="366"/>
    </row>
    <row r="39" spans="1:22" ht="11.25" customHeight="1" x14ac:dyDescent="0.25">
      <c r="A39" s="367"/>
      <c r="B39" s="367"/>
      <c r="C39" s="367"/>
      <c r="D39" s="367"/>
      <c r="E39" s="363"/>
      <c r="F39" s="368"/>
      <c r="G39" s="368"/>
      <c r="H39" s="368"/>
      <c r="I39" s="368"/>
      <c r="J39" s="363"/>
      <c r="K39" s="369"/>
      <c r="L39" s="369"/>
      <c r="M39" s="369"/>
      <c r="N39" s="369"/>
      <c r="O39" s="95"/>
      <c r="P39" s="95"/>
      <c r="Q39" s="95"/>
      <c r="R39" s="95"/>
    </row>
    <row r="40" spans="1:22" s="107" customFormat="1" ht="20.25" customHeight="1" x14ac:dyDescent="0.25">
      <c r="A40" s="350" t="s">
        <v>61</v>
      </c>
      <c r="D40" s="351" t="s">
        <v>62</v>
      </c>
      <c r="F40" s="350" t="s">
        <v>71</v>
      </c>
      <c r="K40" s="350" t="s">
        <v>71</v>
      </c>
      <c r="O40" s="100"/>
      <c r="P40" s="100"/>
      <c r="Q40" s="100"/>
      <c r="R40" s="100"/>
    </row>
    <row r="41" spans="1:22" s="107" customFormat="1" ht="20.25" customHeight="1" x14ac:dyDescent="0.25">
      <c r="B41" s="352"/>
      <c r="C41" s="353"/>
      <c r="D41" s="354" t="s">
        <v>268</v>
      </c>
      <c r="G41" s="355"/>
      <c r="H41" s="353"/>
      <c r="I41" s="354" t="s">
        <v>268</v>
      </c>
      <c r="L41" s="355"/>
      <c r="M41" s="353"/>
      <c r="N41" s="354" t="s">
        <v>268</v>
      </c>
      <c r="O41" s="100"/>
      <c r="P41" s="100"/>
      <c r="Q41" s="100"/>
      <c r="R41" s="100"/>
      <c r="U41" s="356"/>
      <c r="V41" s="356"/>
    </row>
    <row r="42" spans="1:22" s="107" customFormat="1" ht="20.25" customHeight="1" x14ac:dyDescent="0.25">
      <c r="A42" s="357" t="s">
        <v>68</v>
      </c>
      <c r="B42" s="352"/>
      <c r="C42" s="358"/>
      <c r="F42" s="357" t="s">
        <v>68</v>
      </c>
      <c r="G42" s="355"/>
      <c r="H42" s="358"/>
      <c r="K42" s="357" t="s">
        <v>68</v>
      </c>
      <c r="L42" s="355"/>
      <c r="M42" s="358"/>
      <c r="O42" s="100"/>
      <c r="P42" s="100"/>
      <c r="Q42" s="100"/>
      <c r="R42" s="100"/>
    </row>
    <row r="43" spans="1:22" s="107" customFormat="1" ht="20.25" customHeight="1" thickBot="1" x14ac:dyDescent="0.3">
      <c r="A43" s="357" t="s">
        <v>311</v>
      </c>
      <c r="F43" s="357" t="s">
        <v>311</v>
      </c>
      <c r="K43" s="357" t="s">
        <v>311</v>
      </c>
      <c r="O43" s="100"/>
      <c r="P43" s="100"/>
      <c r="Q43" s="100"/>
      <c r="R43" s="100"/>
    </row>
    <row r="44" spans="1:22" s="110" customFormat="1" ht="20.25" customHeight="1" thickBot="1" x14ac:dyDescent="0.3">
      <c r="A44" s="68" t="s">
        <v>64</v>
      </c>
      <c r="B44" s="68" t="s">
        <v>45</v>
      </c>
      <c r="C44" s="69" t="s">
        <v>66</v>
      </c>
      <c r="D44" s="69" t="s">
        <v>45</v>
      </c>
      <c r="E44" s="109"/>
      <c r="F44" s="359" t="s">
        <v>267</v>
      </c>
      <c r="G44" s="109"/>
      <c r="H44" s="109"/>
      <c r="I44" s="109"/>
      <c r="J44" s="109"/>
      <c r="K44" s="359" t="s">
        <v>305</v>
      </c>
      <c r="L44" s="109"/>
      <c r="M44" s="109"/>
      <c r="N44" s="109"/>
    </row>
    <row r="45" spans="1:22" s="113" customFormat="1" ht="20.25" customHeight="1" thickBot="1" x14ac:dyDescent="0.35">
      <c r="A45" s="111" t="s">
        <v>283</v>
      </c>
      <c r="B45" s="303"/>
      <c r="C45" s="305">
        <f>SUM(B52+D52)</f>
        <v>22</v>
      </c>
      <c r="D45" s="341" t="s">
        <v>70</v>
      </c>
      <c r="E45" s="112"/>
      <c r="F45" s="360" t="s">
        <v>269</v>
      </c>
      <c r="G45" s="361">
        <f>SUM(I46:I53)+SUM(G46:G53)</f>
        <v>60</v>
      </c>
      <c r="H45" s="362" t="s">
        <v>70</v>
      </c>
      <c r="I45" s="108"/>
      <c r="J45" s="112"/>
      <c r="K45" s="360" t="s">
        <v>269</v>
      </c>
      <c r="L45" s="361">
        <f>SUM(N46:N53)+SUM(L46:L53)</f>
        <v>60</v>
      </c>
      <c r="M45" s="362" t="s">
        <v>70</v>
      </c>
      <c r="N45" s="108"/>
    </row>
    <row r="46" spans="1:22" s="110" customFormat="1" ht="20.25" customHeight="1" x14ac:dyDescent="0.25">
      <c r="A46" s="51" t="s">
        <v>297</v>
      </c>
      <c r="B46" s="52">
        <v>3</v>
      </c>
      <c r="C46" s="53" t="s">
        <v>301</v>
      </c>
      <c r="D46" s="54">
        <v>3</v>
      </c>
      <c r="E46" s="109"/>
      <c r="F46" s="322" t="s">
        <v>278</v>
      </c>
      <c r="G46" s="323"/>
      <c r="H46" s="324" t="s">
        <v>279</v>
      </c>
      <c r="I46" s="323"/>
      <c r="J46" s="307"/>
      <c r="K46" s="322" t="s">
        <v>278</v>
      </c>
      <c r="L46" s="323"/>
      <c r="M46" s="313" t="s">
        <v>272</v>
      </c>
      <c r="N46" s="314">
        <v>6</v>
      </c>
    </row>
    <row r="47" spans="1:22" s="110" customFormat="1" ht="20.25" customHeight="1" x14ac:dyDescent="0.25">
      <c r="A47" s="55" t="s">
        <v>298</v>
      </c>
      <c r="B47" s="56">
        <v>3</v>
      </c>
      <c r="C47" s="57" t="s">
        <v>302</v>
      </c>
      <c r="D47" s="58">
        <v>3</v>
      </c>
      <c r="E47" s="109"/>
      <c r="F47" s="315" t="s">
        <v>270</v>
      </c>
      <c r="G47" s="316">
        <v>6</v>
      </c>
      <c r="H47" s="327" t="s">
        <v>281</v>
      </c>
      <c r="I47" s="328">
        <v>6</v>
      </c>
      <c r="J47" s="307"/>
      <c r="K47" s="315" t="s">
        <v>270</v>
      </c>
      <c r="L47" s="316">
        <v>6</v>
      </c>
      <c r="M47" s="325" t="s">
        <v>276</v>
      </c>
      <c r="N47" s="316">
        <v>3</v>
      </c>
    </row>
    <row r="48" spans="1:22" s="110" customFormat="1" ht="20.25" customHeight="1" x14ac:dyDescent="0.25">
      <c r="A48" s="55" t="s">
        <v>300</v>
      </c>
      <c r="B48" s="56">
        <v>4</v>
      </c>
      <c r="C48" s="57" t="s">
        <v>303</v>
      </c>
      <c r="D48" s="58">
        <v>3</v>
      </c>
      <c r="E48" s="109"/>
      <c r="F48" s="315" t="s">
        <v>271</v>
      </c>
      <c r="G48" s="316">
        <v>9</v>
      </c>
      <c r="H48" s="327" t="s">
        <v>280</v>
      </c>
      <c r="I48" s="328">
        <v>3</v>
      </c>
      <c r="J48" s="307"/>
      <c r="K48" s="315" t="s">
        <v>271</v>
      </c>
      <c r="L48" s="316">
        <v>9</v>
      </c>
      <c r="M48" s="325" t="s">
        <v>306</v>
      </c>
      <c r="N48" s="316">
        <v>27</v>
      </c>
    </row>
    <row r="49" spans="1:14" s="110" customFormat="1" ht="20.25" customHeight="1" x14ac:dyDescent="0.25">
      <c r="A49" s="55" t="s">
        <v>299</v>
      </c>
      <c r="B49" s="56">
        <v>3</v>
      </c>
      <c r="C49" s="57" t="s">
        <v>309</v>
      </c>
      <c r="D49" s="58"/>
      <c r="E49" s="109"/>
      <c r="F49" s="317" t="s">
        <v>275</v>
      </c>
      <c r="G49" s="316">
        <v>6</v>
      </c>
      <c r="H49" s="329"/>
      <c r="I49" s="328"/>
      <c r="J49" s="307"/>
      <c r="K49" s="317" t="s">
        <v>275</v>
      </c>
      <c r="L49" s="316">
        <v>6</v>
      </c>
      <c r="M49" s="325"/>
      <c r="N49" s="316"/>
    </row>
    <row r="50" spans="1:14" s="110" customFormat="1" ht="20.25" customHeight="1" thickBot="1" x14ac:dyDescent="0.3">
      <c r="A50" s="55"/>
      <c r="B50" s="56"/>
      <c r="C50" s="57"/>
      <c r="D50" s="58"/>
      <c r="E50" s="109"/>
      <c r="F50" s="318" t="s">
        <v>273</v>
      </c>
      <c r="G50" s="316">
        <v>3</v>
      </c>
      <c r="H50" s="329"/>
      <c r="I50" s="328"/>
      <c r="J50" s="307"/>
      <c r="K50" s="344" t="s">
        <v>273</v>
      </c>
      <c r="L50" s="320">
        <v>3</v>
      </c>
      <c r="M50" s="326"/>
      <c r="N50" s="320"/>
    </row>
    <row r="51" spans="1:14" s="110" customFormat="1" ht="20.25" customHeight="1" thickBot="1" x14ac:dyDescent="0.3">
      <c r="A51" s="59"/>
      <c r="B51" s="60"/>
      <c r="C51" s="61"/>
      <c r="D51" s="62"/>
      <c r="E51" s="109"/>
      <c r="F51" s="317" t="s">
        <v>272</v>
      </c>
      <c r="G51" s="316">
        <v>6</v>
      </c>
      <c r="H51" s="329"/>
      <c r="I51" s="328"/>
      <c r="J51" s="307"/>
      <c r="K51" s="345"/>
      <c r="L51" s="346"/>
      <c r="M51" s="347"/>
    </row>
    <row r="52" spans="1:14" s="110" customFormat="1" ht="20.25" customHeight="1" thickBot="1" x14ac:dyDescent="0.3">
      <c r="A52" s="71" t="s">
        <v>67</v>
      </c>
      <c r="B52" s="72">
        <f>SUM(B46:B51)</f>
        <v>13</v>
      </c>
      <c r="C52" s="73" t="s">
        <v>67</v>
      </c>
      <c r="D52" s="74">
        <f>SUM(D46:D51)</f>
        <v>9</v>
      </c>
      <c r="E52" s="109"/>
      <c r="F52" s="317" t="s">
        <v>276</v>
      </c>
      <c r="G52" s="316">
        <v>3</v>
      </c>
      <c r="H52" s="329"/>
      <c r="I52" s="328"/>
      <c r="J52" s="307"/>
    </row>
    <row r="53" spans="1:14" s="113" customFormat="1" ht="20.25" customHeight="1" thickTop="1" thickBot="1" x14ac:dyDescent="0.3">
      <c r="A53" s="340" t="s">
        <v>282</v>
      </c>
      <c r="B53" s="70"/>
      <c r="C53" s="240">
        <f>B60+D60</f>
        <v>0</v>
      </c>
      <c r="D53" s="241" t="s">
        <v>70</v>
      </c>
      <c r="E53" s="112"/>
      <c r="F53" s="319" t="s">
        <v>277</v>
      </c>
      <c r="G53" s="320">
        <v>3</v>
      </c>
      <c r="H53" s="331" t="s">
        <v>274</v>
      </c>
      <c r="I53" s="330">
        <v>15</v>
      </c>
      <c r="J53" s="306"/>
      <c r="K53" s="337" t="s">
        <v>64</v>
      </c>
      <c r="L53" s="68" t="s">
        <v>45</v>
      </c>
      <c r="M53" s="69" t="s">
        <v>66</v>
      </c>
      <c r="N53" s="69" t="s">
        <v>45</v>
      </c>
    </row>
    <row r="54" spans="1:14" s="110" customFormat="1" ht="20.25" customHeight="1" thickBot="1" x14ac:dyDescent="0.3">
      <c r="A54" s="51"/>
      <c r="B54" s="52"/>
      <c r="C54" s="53"/>
      <c r="D54" s="54"/>
      <c r="E54" s="109"/>
      <c r="F54" s="333"/>
      <c r="G54" s="311"/>
      <c r="H54" s="312"/>
      <c r="I54" s="311"/>
      <c r="J54" s="307"/>
      <c r="K54" s="342" t="s">
        <v>287</v>
      </c>
      <c r="L54" s="334"/>
      <c r="M54" s="349">
        <f>L60+N60</f>
        <v>3</v>
      </c>
      <c r="N54" s="336" t="s">
        <v>70</v>
      </c>
    </row>
    <row r="55" spans="1:14" s="110" customFormat="1" ht="20.25" customHeight="1" thickBot="1" x14ac:dyDescent="0.3">
      <c r="A55" s="55"/>
      <c r="B55" s="56"/>
      <c r="C55" s="57"/>
      <c r="D55" s="58"/>
      <c r="E55" s="109"/>
      <c r="F55" s="337" t="s">
        <v>64</v>
      </c>
      <c r="G55" s="337" t="s">
        <v>45</v>
      </c>
      <c r="H55" s="338" t="s">
        <v>66</v>
      </c>
      <c r="I55" s="339" t="s">
        <v>45</v>
      </c>
      <c r="J55" s="307"/>
      <c r="K55" s="51" t="s">
        <v>293</v>
      </c>
      <c r="L55" s="52"/>
      <c r="M55" s="53" t="s">
        <v>308</v>
      </c>
      <c r="N55" s="54">
        <v>3</v>
      </c>
    </row>
    <row r="56" spans="1:14" s="110" customFormat="1" ht="20.25" customHeight="1" thickBot="1" x14ac:dyDescent="0.3">
      <c r="A56" s="55"/>
      <c r="B56" s="56"/>
      <c r="C56" s="57"/>
      <c r="D56" s="58"/>
      <c r="E56" s="109"/>
      <c r="F56" s="342" t="s">
        <v>287</v>
      </c>
      <c r="G56" s="334"/>
      <c r="H56" s="335">
        <f>G63+I63</f>
        <v>6</v>
      </c>
      <c r="I56" s="336" t="s">
        <v>70</v>
      </c>
      <c r="J56" s="307"/>
      <c r="K56" s="55"/>
      <c r="L56" s="56"/>
      <c r="M56" s="57"/>
      <c r="N56" s="58"/>
    </row>
    <row r="57" spans="1:14" s="110" customFormat="1" ht="20.25" customHeight="1" x14ac:dyDescent="0.25">
      <c r="A57" s="55"/>
      <c r="B57" s="56"/>
      <c r="C57" s="57"/>
      <c r="D57" s="58"/>
      <c r="E57" s="109"/>
      <c r="F57" s="51" t="s">
        <v>293</v>
      </c>
      <c r="G57" s="52"/>
      <c r="H57" s="53" t="s">
        <v>289</v>
      </c>
      <c r="I57" s="54">
        <v>3</v>
      </c>
      <c r="J57" s="307"/>
      <c r="K57" s="55"/>
      <c r="L57" s="56"/>
      <c r="M57" s="57"/>
      <c r="N57" s="58"/>
    </row>
    <row r="58" spans="1:14" s="110" customFormat="1" ht="20.25" customHeight="1" x14ac:dyDescent="0.25">
      <c r="A58" s="55"/>
      <c r="B58" s="56"/>
      <c r="C58" s="57"/>
      <c r="D58" s="58"/>
      <c r="E58" s="109"/>
      <c r="F58" s="55"/>
      <c r="G58" s="56"/>
      <c r="H58" s="57" t="s">
        <v>290</v>
      </c>
      <c r="I58" s="58">
        <v>3</v>
      </c>
      <c r="J58" s="307"/>
      <c r="K58" s="55"/>
      <c r="L58" s="56"/>
      <c r="M58" s="57"/>
      <c r="N58" s="58"/>
    </row>
    <row r="59" spans="1:14" s="110" customFormat="1" ht="20.25" customHeight="1" thickBot="1" x14ac:dyDescent="0.3">
      <c r="A59" s="59"/>
      <c r="B59" s="60"/>
      <c r="C59" s="61"/>
      <c r="D59" s="62"/>
      <c r="E59" s="109"/>
      <c r="F59" s="55"/>
      <c r="G59" s="56"/>
      <c r="H59" s="57" t="s">
        <v>296</v>
      </c>
      <c r="I59" s="58"/>
      <c r="J59" s="307"/>
      <c r="K59" s="59"/>
      <c r="L59" s="60"/>
      <c r="M59" s="61"/>
      <c r="N59" s="62"/>
    </row>
    <row r="60" spans="1:14" s="110" customFormat="1" ht="20.25" customHeight="1" thickBot="1" x14ac:dyDescent="0.3">
      <c r="A60" s="71" t="s">
        <v>67</v>
      </c>
      <c r="B60" s="72">
        <f>SUM(B54:B59)</f>
        <v>0</v>
      </c>
      <c r="C60" s="73" t="s">
        <v>67</v>
      </c>
      <c r="D60" s="74">
        <f>SUM(D54:D59)</f>
        <v>0</v>
      </c>
      <c r="E60" s="109"/>
      <c r="F60" s="55"/>
      <c r="G60" s="56"/>
      <c r="H60" s="57"/>
      <c r="I60" s="58"/>
      <c r="J60" s="307"/>
      <c r="K60" s="71" t="s">
        <v>67</v>
      </c>
      <c r="L60" s="72">
        <f>SUM(L55:L59)</f>
        <v>0</v>
      </c>
      <c r="M60" s="73" t="s">
        <v>67</v>
      </c>
      <c r="N60" s="74">
        <f>SUM(N55:N59)</f>
        <v>3</v>
      </c>
    </row>
    <row r="61" spans="1:14" s="113" customFormat="1" ht="20.25" customHeight="1" thickTop="1" thickBot="1" x14ac:dyDescent="0.3">
      <c r="A61" s="340" t="s">
        <v>284</v>
      </c>
      <c r="B61" s="70"/>
      <c r="C61" s="240">
        <f>B68+D68</f>
        <v>0</v>
      </c>
      <c r="D61" s="241" t="s">
        <v>70</v>
      </c>
      <c r="E61" s="112"/>
      <c r="F61" s="55"/>
      <c r="G61" s="56"/>
      <c r="H61" s="57"/>
      <c r="I61" s="58"/>
      <c r="J61" s="306"/>
      <c r="K61" s="343" t="s">
        <v>288</v>
      </c>
      <c r="L61" s="70"/>
      <c r="M61" s="348">
        <f>L67+N67</f>
        <v>6</v>
      </c>
      <c r="N61" s="241" t="s">
        <v>70</v>
      </c>
    </row>
    <row r="62" spans="1:14" s="110" customFormat="1" ht="20.25" customHeight="1" thickBot="1" x14ac:dyDescent="0.3">
      <c r="A62" s="51"/>
      <c r="B62" s="52"/>
      <c r="C62" s="53"/>
      <c r="D62" s="54"/>
      <c r="E62" s="109"/>
      <c r="F62" s="59"/>
      <c r="G62" s="60"/>
      <c r="H62" s="61"/>
      <c r="I62" s="62"/>
      <c r="J62" s="307"/>
      <c r="K62" s="51" t="s">
        <v>289</v>
      </c>
      <c r="L62" s="52">
        <v>3</v>
      </c>
      <c r="M62" s="53" t="s">
        <v>290</v>
      </c>
      <c r="N62" s="54">
        <v>3</v>
      </c>
    </row>
    <row r="63" spans="1:14" s="110" customFormat="1" ht="20.25" customHeight="1" thickBot="1" x14ac:dyDescent="0.3">
      <c r="A63" s="55"/>
      <c r="B63" s="56"/>
      <c r="C63" s="57"/>
      <c r="D63" s="58"/>
      <c r="E63" s="109"/>
      <c r="F63" s="71" t="s">
        <v>67</v>
      </c>
      <c r="G63" s="72">
        <f>SUM(G57:G62)</f>
        <v>0</v>
      </c>
      <c r="H63" s="73" t="s">
        <v>67</v>
      </c>
      <c r="I63" s="74">
        <f>SUM(I57:I62)</f>
        <v>6</v>
      </c>
      <c r="J63" s="307"/>
      <c r="K63" s="55"/>
      <c r="L63" s="56"/>
      <c r="M63" s="57"/>
      <c r="N63" s="58"/>
    </row>
    <row r="64" spans="1:14" s="110" customFormat="1" ht="20.25" customHeight="1" thickTop="1" thickBot="1" x14ac:dyDescent="0.3">
      <c r="A64" s="55"/>
      <c r="B64" s="56"/>
      <c r="C64" s="57"/>
      <c r="D64" s="58"/>
      <c r="E64" s="109"/>
      <c r="F64" s="343" t="s">
        <v>288</v>
      </c>
      <c r="G64" s="70"/>
      <c r="H64" s="240">
        <f>G71+I71</f>
        <v>9</v>
      </c>
      <c r="I64" s="241" t="s">
        <v>70</v>
      </c>
      <c r="J64" s="307"/>
      <c r="K64" s="55"/>
      <c r="L64" s="56"/>
      <c r="M64" s="57"/>
      <c r="N64" s="58"/>
    </row>
    <row r="65" spans="1:18" s="110" customFormat="1" ht="20.25" customHeight="1" x14ac:dyDescent="0.25">
      <c r="A65" s="55"/>
      <c r="B65" s="56"/>
      <c r="C65" s="57"/>
      <c r="D65" s="58"/>
      <c r="E65" s="109"/>
      <c r="F65" s="51" t="s">
        <v>291</v>
      </c>
      <c r="G65" s="52">
        <v>3</v>
      </c>
      <c r="H65" s="53" t="s">
        <v>294</v>
      </c>
      <c r="I65" s="54">
        <v>3</v>
      </c>
      <c r="J65" s="307"/>
      <c r="K65" s="55"/>
      <c r="L65" s="56"/>
      <c r="M65" s="57"/>
      <c r="N65" s="58"/>
    </row>
    <row r="66" spans="1:18" s="110" customFormat="1" ht="20.25" customHeight="1" thickBot="1" x14ac:dyDescent="0.3">
      <c r="A66" s="55"/>
      <c r="B66" s="56"/>
      <c r="C66" s="57"/>
      <c r="D66" s="58"/>
      <c r="E66" s="109"/>
      <c r="F66" s="55" t="s">
        <v>295</v>
      </c>
      <c r="G66" s="56">
        <v>3</v>
      </c>
      <c r="H66" s="57"/>
      <c r="I66" s="58"/>
      <c r="J66" s="307"/>
      <c r="K66" s="59"/>
      <c r="L66" s="60"/>
      <c r="M66" s="61"/>
      <c r="N66" s="62"/>
    </row>
    <row r="67" spans="1:18" s="110" customFormat="1" ht="20.25" customHeight="1" thickBot="1" x14ac:dyDescent="0.3">
      <c r="A67" s="59"/>
      <c r="B67" s="60"/>
      <c r="C67" s="61"/>
      <c r="D67" s="62"/>
      <c r="E67" s="109"/>
      <c r="F67" s="55"/>
      <c r="G67" s="56"/>
      <c r="H67" s="57"/>
      <c r="I67" s="58"/>
      <c r="J67" s="307"/>
      <c r="K67" s="71" t="s">
        <v>67</v>
      </c>
      <c r="L67" s="72">
        <f>SUM(L62:L66)</f>
        <v>3</v>
      </c>
      <c r="M67" s="73" t="s">
        <v>67</v>
      </c>
      <c r="N67" s="74">
        <f>SUM(N62:N66)</f>
        <v>3</v>
      </c>
    </row>
    <row r="68" spans="1:18" s="110" customFormat="1" ht="20.25" customHeight="1" thickBot="1" x14ac:dyDescent="0.3">
      <c r="A68" s="71" t="s">
        <v>67</v>
      </c>
      <c r="B68" s="72">
        <f>SUM(B62:B67)</f>
        <v>0</v>
      </c>
      <c r="C68" s="73" t="s">
        <v>67</v>
      </c>
      <c r="D68" s="74">
        <f>SUM(D62:D67)</f>
        <v>0</v>
      </c>
      <c r="E68" s="109"/>
      <c r="F68" s="55"/>
      <c r="G68" s="56"/>
      <c r="H68" s="57"/>
      <c r="I68" s="58"/>
      <c r="J68" s="307"/>
      <c r="K68" s="343" t="s">
        <v>307</v>
      </c>
      <c r="L68" s="70"/>
      <c r="M68" s="348">
        <f>L74+N74</f>
        <v>6</v>
      </c>
      <c r="N68" s="241" t="s">
        <v>70</v>
      </c>
    </row>
    <row r="69" spans="1:18" s="113" customFormat="1" ht="20.25" customHeight="1" thickTop="1" thickBot="1" x14ac:dyDescent="0.3">
      <c r="A69" s="340" t="s">
        <v>285</v>
      </c>
      <c r="B69" s="70"/>
      <c r="C69" s="240">
        <f>B75+D75</f>
        <v>0</v>
      </c>
      <c r="D69" s="241" t="s">
        <v>70</v>
      </c>
      <c r="E69" s="112"/>
      <c r="F69" s="55"/>
      <c r="G69" s="56"/>
      <c r="H69" s="57"/>
      <c r="I69" s="58"/>
      <c r="J69" s="306"/>
      <c r="K69" s="51" t="s">
        <v>291</v>
      </c>
      <c r="L69" s="52">
        <v>3</v>
      </c>
      <c r="M69" s="53"/>
      <c r="N69" s="54"/>
    </row>
    <row r="70" spans="1:18" s="110" customFormat="1" ht="20.25" customHeight="1" thickBot="1" x14ac:dyDescent="0.3">
      <c r="A70" s="51"/>
      <c r="B70" s="52"/>
      <c r="C70" s="53"/>
      <c r="D70" s="54"/>
      <c r="E70" s="109"/>
      <c r="F70" s="59"/>
      <c r="G70" s="60"/>
      <c r="H70" s="61"/>
      <c r="I70" s="62"/>
      <c r="J70" s="307"/>
      <c r="K70" s="55" t="s">
        <v>295</v>
      </c>
      <c r="L70" s="56">
        <v>3</v>
      </c>
      <c r="M70" s="57"/>
      <c r="N70" s="58"/>
    </row>
    <row r="71" spans="1:18" s="110" customFormat="1" ht="20.25" customHeight="1" thickBot="1" x14ac:dyDescent="0.3">
      <c r="A71" s="55"/>
      <c r="B71" s="56"/>
      <c r="C71" s="57"/>
      <c r="D71" s="58"/>
      <c r="E71" s="109"/>
      <c r="F71" s="75" t="s">
        <v>67</v>
      </c>
      <c r="G71" s="76">
        <f>SUM(G65:G70)</f>
        <v>6</v>
      </c>
      <c r="H71" s="77" t="s">
        <v>67</v>
      </c>
      <c r="I71" s="78">
        <f>SUM(I65:I70)</f>
        <v>3</v>
      </c>
      <c r="J71" s="307"/>
      <c r="K71" s="55"/>
      <c r="L71" s="56"/>
      <c r="M71" s="57"/>
      <c r="N71" s="58"/>
    </row>
    <row r="72" spans="1:18" s="110" customFormat="1" ht="20.25" customHeight="1" thickBot="1" x14ac:dyDescent="0.3">
      <c r="A72" s="55"/>
      <c r="B72" s="56"/>
      <c r="C72" s="57"/>
      <c r="D72" s="58"/>
      <c r="E72" s="109"/>
      <c r="F72" s="79"/>
      <c r="G72" s="80"/>
      <c r="H72" s="302" t="s">
        <v>304</v>
      </c>
      <c r="I72" s="81">
        <f>SUM(H56+H64)</f>
        <v>15</v>
      </c>
      <c r="J72" s="307"/>
      <c r="K72" s="55"/>
      <c r="L72" s="56"/>
      <c r="M72" s="57"/>
      <c r="N72" s="58"/>
    </row>
    <row r="73" spans="1:18" s="110" customFormat="1" ht="20.25" customHeight="1" thickBot="1" x14ac:dyDescent="0.3">
      <c r="A73" s="55"/>
      <c r="B73" s="56"/>
      <c r="C73" s="57"/>
      <c r="D73" s="58"/>
      <c r="E73" s="109"/>
      <c r="J73" s="307"/>
      <c r="K73" s="59"/>
      <c r="L73" s="60"/>
      <c r="M73" s="61"/>
      <c r="N73" s="62"/>
    </row>
    <row r="74" spans="1:18" s="110" customFormat="1" ht="20.25" customHeight="1" thickBot="1" x14ac:dyDescent="0.3">
      <c r="A74" s="59"/>
      <c r="B74" s="60"/>
      <c r="C74" s="61"/>
      <c r="D74" s="62"/>
      <c r="E74" s="109"/>
      <c r="J74" s="307"/>
      <c r="K74" s="75" t="s">
        <v>67</v>
      </c>
      <c r="L74" s="76">
        <f>SUM(L69:L73)</f>
        <v>6</v>
      </c>
      <c r="M74" s="77" t="s">
        <v>67</v>
      </c>
      <c r="N74" s="78">
        <f>SUM(N69:N73)</f>
        <v>0</v>
      </c>
    </row>
    <row r="75" spans="1:18" s="110" customFormat="1" ht="20.25" customHeight="1" thickBot="1" x14ac:dyDescent="0.3">
      <c r="A75" s="75" t="s">
        <v>67</v>
      </c>
      <c r="B75" s="76">
        <f>SUM(B70:B74)</f>
        <v>0</v>
      </c>
      <c r="C75" s="77" t="s">
        <v>67</v>
      </c>
      <c r="D75" s="78">
        <f>SUM(D70:D74)</f>
        <v>0</v>
      </c>
      <c r="E75" s="109"/>
      <c r="J75" s="307"/>
      <c r="K75" s="79"/>
      <c r="L75" s="80"/>
      <c r="M75" s="302" t="s">
        <v>304</v>
      </c>
      <c r="N75" s="81">
        <f>SUM(M54+M61+M68)</f>
        <v>15</v>
      </c>
    </row>
    <row r="76" spans="1:18" s="110" customFormat="1" ht="20.25" customHeight="1" thickBot="1" x14ac:dyDescent="0.3">
      <c r="A76" s="80"/>
      <c r="B76" s="80"/>
      <c r="C76" s="304" t="s">
        <v>286</v>
      </c>
      <c r="D76" s="81">
        <f>SUM(C45+C53+C61+C69)</f>
        <v>22</v>
      </c>
      <c r="E76" s="109"/>
      <c r="J76" s="307"/>
    </row>
    <row r="77" spans="1:18" ht="10.5" customHeight="1" x14ac:dyDescent="0.25">
      <c r="A77" s="367"/>
      <c r="B77" s="367"/>
      <c r="C77" s="367"/>
      <c r="D77" s="367"/>
      <c r="E77" s="363"/>
      <c r="F77" s="368"/>
      <c r="G77" s="368"/>
      <c r="H77" s="368"/>
      <c r="I77" s="368"/>
      <c r="J77" s="363"/>
      <c r="K77" s="369"/>
      <c r="L77" s="369"/>
      <c r="M77" s="369"/>
      <c r="N77" s="369"/>
      <c r="O77" s="95"/>
      <c r="P77" s="95"/>
      <c r="Q77" s="95"/>
      <c r="R77" s="95"/>
    </row>
    <row r="78" spans="1:18" ht="20.25" customHeight="1" x14ac:dyDescent="0.25">
      <c r="A78" s="350" t="s">
        <v>61</v>
      </c>
      <c r="B78" s="107"/>
      <c r="C78" s="107"/>
      <c r="D78" s="351" t="s">
        <v>62</v>
      </c>
      <c r="E78" s="107"/>
      <c r="F78" s="350" t="s">
        <v>71</v>
      </c>
      <c r="G78" s="107"/>
      <c r="H78" s="107"/>
      <c r="I78" s="107"/>
      <c r="J78" s="107"/>
      <c r="K78" s="350" t="s">
        <v>71</v>
      </c>
      <c r="L78" s="107"/>
      <c r="M78" s="107"/>
      <c r="N78" s="107"/>
    </row>
    <row r="79" spans="1:18" ht="20.25" customHeight="1" x14ac:dyDescent="0.25">
      <c r="A79" s="107"/>
      <c r="B79" s="352"/>
      <c r="C79" s="353"/>
      <c r="D79" s="354" t="s">
        <v>268</v>
      </c>
      <c r="E79" s="107"/>
      <c r="F79" s="107"/>
      <c r="G79" s="355"/>
      <c r="H79" s="353"/>
      <c r="I79" s="354" t="s">
        <v>268</v>
      </c>
      <c r="J79" s="107"/>
      <c r="K79" s="107"/>
      <c r="L79" s="355"/>
      <c r="M79" s="353"/>
      <c r="N79" s="354" t="s">
        <v>268</v>
      </c>
    </row>
    <row r="80" spans="1:18" ht="20.25" customHeight="1" x14ac:dyDescent="0.25">
      <c r="A80" s="357" t="s">
        <v>68</v>
      </c>
      <c r="B80" s="352"/>
      <c r="C80" s="358"/>
      <c r="D80" s="107"/>
      <c r="E80" s="107"/>
      <c r="F80" s="357" t="s">
        <v>68</v>
      </c>
      <c r="G80" s="355"/>
      <c r="H80" s="358"/>
      <c r="I80" s="107"/>
      <c r="J80" s="107"/>
      <c r="K80" s="357" t="s">
        <v>68</v>
      </c>
      <c r="L80" s="355"/>
      <c r="M80" s="358"/>
      <c r="N80" s="107"/>
    </row>
    <row r="81" spans="1:14" ht="20.25" customHeight="1" thickBot="1" x14ac:dyDescent="0.3">
      <c r="A81" s="357" t="s">
        <v>326</v>
      </c>
      <c r="B81" s="107"/>
      <c r="C81" s="107"/>
      <c r="D81" s="107"/>
      <c r="E81" s="107"/>
      <c r="F81" s="357" t="s">
        <v>326</v>
      </c>
      <c r="G81" s="107"/>
      <c r="H81" s="107"/>
      <c r="I81" s="107"/>
      <c r="J81" s="107"/>
      <c r="K81" s="357" t="s">
        <v>326</v>
      </c>
      <c r="L81" s="107"/>
      <c r="M81" s="107"/>
      <c r="N81" s="107"/>
    </row>
    <row r="82" spans="1:14" ht="20.25" customHeight="1" thickBot="1" x14ac:dyDescent="0.3">
      <c r="A82" s="68" t="s">
        <v>64</v>
      </c>
      <c r="B82" s="68" t="s">
        <v>45</v>
      </c>
      <c r="C82" s="69" t="s">
        <v>66</v>
      </c>
      <c r="D82" s="69" t="s">
        <v>45</v>
      </c>
      <c r="E82" s="109"/>
      <c r="F82" s="359" t="s">
        <v>267</v>
      </c>
      <c r="G82" s="109"/>
      <c r="H82" s="109"/>
      <c r="I82" s="109"/>
      <c r="J82" s="109"/>
      <c r="K82" s="359" t="s">
        <v>305</v>
      </c>
      <c r="L82" s="109"/>
      <c r="M82" s="109"/>
      <c r="N82" s="109"/>
    </row>
    <row r="83" spans="1:14" ht="20.25" customHeight="1" thickBot="1" x14ac:dyDescent="0.35">
      <c r="A83" s="111" t="s">
        <v>283</v>
      </c>
      <c r="B83" s="303"/>
      <c r="C83" s="305">
        <f>SUM(B90+D90)</f>
        <v>22</v>
      </c>
      <c r="D83" s="341" t="s">
        <v>70</v>
      </c>
      <c r="E83" s="112"/>
      <c r="F83" s="360" t="s">
        <v>269</v>
      </c>
      <c r="G83" s="361">
        <f>SUM(I84:I91)+SUM(G84:G91)</f>
        <v>60</v>
      </c>
      <c r="H83" s="362" t="s">
        <v>70</v>
      </c>
      <c r="J83" s="112"/>
      <c r="K83" s="360" t="s">
        <v>269</v>
      </c>
      <c r="L83" s="361">
        <f>SUM(N84:N91)+SUM(L84:L91)</f>
        <v>60</v>
      </c>
      <c r="M83" s="362" t="s">
        <v>70</v>
      </c>
      <c r="N83" s="108"/>
    </row>
    <row r="84" spans="1:14" ht="20.25" customHeight="1" x14ac:dyDescent="0.25">
      <c r="A84" s="51" t="s">
        <v>297</v>
      </c>
      <c r="B84" s="52">
        <v>3</v>
      </c>
      <c r="C84" s="53" t="s">
        <v>301</v>
      </c>
      <c r="D84" s="54">
        <v>3</v>
      </c>
      <c r="E84" s="109"/>
      <c r="F84" s="322" t="s">
        <v>278</v>
      </c>
      <c r="G84" s="323"/>
      <c r="H84" s="324" t="s">
        <v>279</v>
      </c>
      <c r="I84" s="323"/>
      <c r="J84" s="307"/>
      <c r="K84" s="322" t="s">
        <v>278</v>
      </c>
      <c r="L84" s="323"/>
      <c r="M84" s="313" t="s">
        <v>272</v>
      </c>
      <c r="N84" s="314">
        <v>6</v>
      </c>
    </row>
    <row r="85" spans="1:14" ht="20.25" customHeight="1" x14ac:dyDescent="0.25">
      <c r="A85" s="55" t="s">
        <v>298</v>
      </c>
      <c r="B85" s="56">
        <v>3</v>
      </c>
      <c r="C85" s="57" t="s">
        <v>302</v>
      </c>
      <c r="D85" s="58">
        <v>3</v>
      </c>
      <c r="E85" s="109"/>
      <c r="F85" s="315" t="s">
        <v>270</v>
      </c>
      <c r="G85" s="316">
        <v>6</v>
      </c>
      <c r="H85" s="327" t="s">
        <v>281</v>
      </c>
      <c r="I85" s="328">
        <v>6</v>
      </c>
      <c r="J85" s="307"/>
      <c r="K85" s="315" t="s">
        <v>270</v>
      </c>
      <c r="L85" s="316">
        <v>6</v>
      </c>
      <c r="M85" s="325" t="s">
        <v>276</v>
      </c>
      <c r="N85" s="316">
        <v>3</v>
      </c>
    </row>
    <row r="86" spans="1:14" ht="20.25" customHeight="1" x14ac:dyDescent="0.25">
      <c r="A86" s="55" t="s">
        <v>300</v>
      </c>
      <c r="B86" s="56">
        <v>4</v>
      </c>
      <c r="C86" s="57" t="s">
        <v>303</v>
      </c>
      <c r="D86" s="58">
        <v>3</v>
      </c>
      <c r="E86" s="109"/>
      <c r="F86" s="315" t="s">
        <v>271</v>
      </c>
      <c r="G86" s="316">
        <v>9</v>
      </c>
      <c r="H86" s="327" t="s">
        <v>280</v>
      </c>
      <c r="I86" s="328">
        <v>3</v>
      </c>
      <c r="J86" s="307"/>
      <c r="K86" s="315" t="s">
        <v>271</v>
      </c>
      <c r="L86" s="316">
        <v>9</v>
      </c>
      <c r="M86" s="325" t="s">
        <v>306</v>
      </c>
      <c r="N86" s="316">
        <v>27</v>
      </c>
    </row>
    <row r="87" spans="1:14" ht="20.25" customHeight="1" x14ac:dyDescent="0.25">
      <c r="A87" s="55" t="s">
        <v>299</v>
      </c>
      <c r="B87" s="56">
        <v>3</v>
      </c>
      <c r="C87" s="57" t="s">
        <v>309</v>
      </c>
      <c r="D87" s="58"/>
      <c r="E87" s="109"/>
      <c r="F87" s="317" t="s">
        <v>275</v>
      </c>
      <c r="G87" s="316">
        <v>6</v>
      </c>
      <c r="H87" s="329"/>
      <c r="I87" s="328"/>
      <c r="J87" s="307"/>
      <c r="K87" s="317" t="s">
        <v>275</v>
      </c>
      <c r="L87" s="316">
        <v>6</v>
      </c>
      <c r="M87" s="325"/>
      <c r="N87" s="316"/>
    </row>
    <row r="88" spans="1:14" ht="20.25" customHeight="1" thickBot="1" x14ac:dyDescent="0.3">
      <c r="A88" s="55"/>
      <c r="B88" s="56"/>
      <c r="C88" s="57"/>
      <c r="D88" s="58"/>
      <c r="E88" s="109"/>
      <c r="F88" s="318" t="s">
        <v>273</v>
      </c>
      <c r="G88" s="316">
        <v>3</v>
      </c>
      <c r="H88" s="329"/>
      <c r="I88" s="328"/>
      <c r="J88" s="307"/>
      <c r="K88" s="344" t="s">
        <v>273</v>
      </c>
      <c r="L88" s="320">
        <v>3</v>
      </c>
      <c r="M88" s="326"/>
      <c r="N88" s="320"/>
    </row>
    <row r="89" spans="1:14" ht="20.25" customHeight="1" thickBot="1" x14ac:dyDescent="0.3">
      <c r="A89" s="59"/>
      <c r="B89" s="60"/>
      <c r="C89" s="61"/>
      <c r="D89" s="62"/>
      <c r="E89" s="109"/>
      <c r="F89" s="317" t="s">
        <v>272</v>
      </c>
      <c r="G89" s="316">
        <v>6</v>
      </c>
      <c r="H89" s="329"/>
      <c r="I89" s="328"/>
      <c r="J89" s="307"/>
      <c r="K89" s="345"/>
      <c r="L89" s="346"/>
      <c r="M89" s="347"/>
      <c r="N89" s="110"/>
    </row>
    <row r="90" spans="1:14" ht="20.25" customHeight="1" thickBot="1" x14ac:dyDescent="0.3">
      <c r="A90" s="71" t="s">
        <v>67</v>
      </c>
      <c r="B90" s="72">
        <f>SUM(B84:B89)</f>
        <v>13</v>
      </c>
      <c r="C90" s="73" t="s">
        <v>67</v>
      </c>
      <c r="D90" s="74">
        <f>SUM(D84:D89)</f>
        <v>9</v>
      </c>
      <c r="E90" s="109"/>
      <c r="F90" s="317" t="s">
        <v>276</v>
      </c>
      <c r="G90" s="316">
        <v>3</v>
      </c>
      <c r="H90" s="329"/>
      <c r="I90" s="328"/>
      <c r="J90" s="307"/>
      <c r="K90" s="110"/>
      <c r="L90" s="110"/>
      <c r="M90" s="110"/>
      <c r="N90" s="110"/>
    </row>
    <row r="91" spans="1:14" ht="20.25" customHeight="1" thickTop="1" thickBot="1" x14ac:dyDescent="0.3">
      <c r="A91" s="340" t="s">
        <v>282</v>
      </c>
      <c r="B91" s="70"/>
      <c r="C91" s="240">
        <f>B98+D98</f>
        <v>0</v>
      </c>
      <c r="D91" s="241" t="s">
        <v>70</v>
      </c>
      <c r="E91" s="112"/>
      <c r="F91" s="319" t="s">
        <v>277</v>
      </c>
      <c r="G91" s="320">
        <v>3</v>
      </c>
      <c r="H91" s="331" t="s">
        <v>274</v>
      </c>
      <c r="I91" s="330">
        <v>15</v>
      </c>
      <c r="J91" s="306"/>
      <c r="K91" s="337" t="s">
        <v>64</v>
      </c>
      <c r="L91" s="68" t="s">
        <v>45</v>
      </c>
      <c r="M91" s="69" t="s">
        <v>66</v>
      </c>
      <c r="N91" s="69" t="s">
        <v>45</v>
      </c>
    </row>
    <row r="92" spans="1:14" ht="20.25" customHeight="1" thickBot="1" x14ac:dyDescent="0.3">
      <c r="A92" s="51"/>
      <c r="B92" s="52"/>
      <c r="C92" s="53"/>
      <c r="D92" s="54"/>
      <c r="E92" s="109"/>
      <c r="F92" s="333"/>
      <c r="G92" s="311"/>
      <c r="H92" s="312"/>
      <c r="I92" s="311"/>
      <c r="J92" s="307"/>
      <c r="K92" s="342" t="s">
        <v>287</v>
      </c>
      <c r="L92" s="334"/>
      <c r="M92" s="349">
        <f>L98+N98</f>
        <v>3</v>
      </c>
      <c r="N92" s="336" t="s">
        <v>70</v>
      </c>
    </row>
    <row r="93" spans="1:14" ht="20.25" customHeight="1" thickBot="1" x14ac:dyDescent="0.3">
      <c r="A93" s="55"/>
      <c r="B93" s="56"/>
      <c r="C93" s="57"/>
      <c r="D93" s="58"/>
      <c r="E93" s="109"/>
      <c r="F93" s="337" t="s">
        <v>64</v>
      </c>
      <c r="G93" s="337" t="s">
        <v>45</v>
      </c>
      <c r="H93" s="338" t="s">
        <v>66</v>
      </c>
      <c r="I93" s="339" t="s">
        <v>45</v>
      </c>
      <c r="J93" s="307"/>
      <c r="K93" s="51" t="s">
        <v>293</v>
      </c>
      <c r="L93" s="52"/>
      <c r="M93" s="53" t="s">
        <v>308</v>
      </c>
      <c r="N93" s="54">
        <v>3</v>
      </c>
    </row>
    <row r="94" spans="1:14" ht="20.25" customHeight="1" thickBot="1" x14ac:dyDescent="0.3">
      <c r="A94" s="55"/>
      <c r="B94" s="56"/>
      <c r="C94" s="57"/>
      <c r="D94" s="58"/>
      <c r="E94" s="109"/>
      <c r="F94" s="342" t="s">
        <v>287</v>
      </c>
      <c r="G94" s="334"/>
      <c r="H94" s="335">
        <f>G101+I101</f>
        <v>6</v>
      </c>
      <c r="I94" s="336" t="s">
        <v>70</v>
      </c>
      <c r="J94" s="307"/>
      <c r="K94" s="55"/>
      <c r="L94" s="56"/>
      <c r="M94" s="57"/>
      <c r="N94" s="58"/>
    </row>
    <row r="95" spans="1:14" ht="20.25" customHeight="1" x14ac:dyDescent="0.25">
      <c r="A95" s="55"/>
      <c r="B95" s="56"/>
      <c r="C95" s="57"/>
      <c r="D95" s="58"/>
      <c r="E95" s="109"/>
      <c r="F95" s="51" t="s">
        <v>293</v>
      </c>
      <c r="G95" s="52"/>
      <c r="H95" s="53" t="s">
        <v>289</v>
      </c>
      <c r="I95" s="54">
        <v>3</v>
      </c>
      <c r="J95" s="307"/>
      <c r="K95" s="55"/>
      <c r="L95" s="56"/>
      <c r="M95" s="57"/>
      <c r="N95" s="58"/>
    </row>
    <row r="96" spans="1:14" ht="20.25" customHeight="1" x14ac:dyDescent="0.25">
      <c r="A96" s="55"/>
      <c r="B96" s="56"/>
      <c r="C96" s="57"/>
      <c r="D96" s="58"/>
      <c r="E96" s="109"/>
      <c r="F96" s="55"/>
      <c r="G96" s="56"/>
      <c r="H96" s="57" t="s">
        <v>290</v>
      </c>
      <c r="I96" s="58">
        <v>3</v>
      </c>
      <c r="J96" s="307"/>
      <c r="K96" s="55"/>
      <c r="L96" s="56"/>
      <c r="M96" s="57"/>
      <c r="N96" s="58"/>
    </row>
    <row r="97" spans="1:14" ht="20.25" customHeight="1" thickBot="1" x14ac:dyDescent="0.3">
      <c r="A97" s="59"/>
      <c r="B97" s="60"/>
      <c r="C97" s="61"/>
      <c r="D97" s="62"/>
      <c r="E97" s="109"/>
      <c r="F97" s="55"/>
      <c r="G97" s="56"/>
      <c r="H97" s="57" t="s">
        <v>296</v>
      </c>
      <c r="I97" s="58"/>
      <c r="J97" s="307"/>
      <c r="K97" s="59"/>
      <c r="L97" s="60"/>
      <c r="M97" s="61"/>
      <c r="N97" s="62"/>
    </row>
    <row r="98" spans="1:14" ht="20.25" customHeight="1" thickBot="1" x14ac:dyDescent="0.3">
      <c r="A98" s="71" t="s">
        <v>67</v>
      </c>
      <c r="B98" s="72">
        <f>SUM(B92:B97)</f>
        <v>0</v>
      </c>
      <c r="C98" s="73" t="s">
        <v>67</v>
      </c>
      <c r="D98" s="74">
        <f>SUM(D92:D97)</f>
        <v>0</v>
      </c>
      <c r="E98" s="109"/>
      <c r="F98" s="55"/>
      <c r="G98" s="56"/>
      <c r="H98" s="57"/>
      <c r="I98" s="58"/>
      <c r="J98" s="307"/>
      <c r="K98" s="71" t="s">
        <v>67</v>
      </c>
      <c r="L98" s="72">
        <f>SUM(L93:L97)</f>
        <v>0</v>
      </c>
      <c r="M98" s="73" t="s">
        <v>67</v>
      </c>
      <c r="N98" s="74">
        <f>SUM(N93:N97)</f>
        <v>3</v>
      </c>
    </row>
    <row r="99" spans="1:14" ht="20.25" customHeight="1" thickTop="1" thickBot="1" x14ac:dyDescent="0.3">
      <c r="A99" s="340" t="s">
        <v>284</v>
      </c>
      <c r="B99" s="70"/>
      <c r="C99" s="240">
        <f>B106+D106</f>
        <v>0</v>
      </c>
      <c r="D99" s="241" t="s">
        <v>70</v>
      </c>
      <c r="E99" s="112"/>
      <c r="F99" s="55"/>
      <c r="G99" s="56"/>
      <c r="H99" s="57"/>
      <c r="I99" s="58"/>
      <c r="J99" s="306"/>
      <c r="K99" s="343" t="s">
        <v>288</v>
      </c>
      <c r="L99" s="70"/>
      <c r="M99" s="348">
        <f>L105+N105</f>
        <v>6</v>
      </c>
      <c r="N99" s="241" t="s">
        <v>70</v>
      </c>
    </row>
    <row r="100" spans="1:14" ht="20.25" customHeight="1" thickBot="1" x14ac:dyDescent="0.3">
      <c r="A100" s="51"/>
      <c r="B100" s="52"/>
      <c r="C100" s="53"/>
      <c r="D100" s="54"/>
      <c r="E100" s="109"/>
      <c r="F100" s="59"/>
      <c r="G100" s="60"/>
      <c r="H100" s="61"/>
      <c r="I100" s="62"/>
      <c r="J100" s="307"/>
      <c r="K100" s="51" t="s">
        <v>289</v>
      </c>
      <c r="L100" s="52">
        <v>3</v>
      </c>
      <c r="M100" s="53" t="s">
        <v>290</v>
      </c>
      <c r="N100" s="54">
        <v>3</v>
      </c>
    </row>
    <row r="101" spans="1:14" ht="20.25" customHeight="1" thickBot="1" x14ac:dyDescent="0.3">
      <c r="A101" s="55"/>
      <c r="B101" s="56"/>
      <c r="C101" s="57"/>
      <c r="D101" s="58"/>
      <c r="E101" s="109"/>
      <c r="F101" s="71" t="s">
        <v>67</v>
      </c>
      <c r="G101" s="72">
        <f>SUM(G95:G100)</f>
        <v>0</v>
      </c>
      <c r="H101" s="73" t="s">
        <v>67</v>
      </c>
      <c r="I101" s="74">
        <f>SUM(I95:I100)</f>
        <v>6</v>
      </c>
      <c r="J101" s="307"/>
      <c r="K101" s="55"/>
      <c r="L101" s="56"/>
      <c r="M101" s="57"/>
      <c r="N101" s="58"/>
    </row>
    <row r="102" spans="1:14" ht="20.25" customHeight="1" thickTop="1" thickBot="1" x14ac:dyDescent="0.3">
      <c r="A102" s="55"/>
      <c r="B102" s="56"/>
      <c r="C102" s="57"/>
      <c r="D102" s="58"/>
      <c r="E102" s="109"/>
      <c r="F102" s="343" t="s">
        <v>288</v>
      </c>
      <c r="G102" s="70"/>
      <c r="H102" s="240">
        <f>G109+I109</f>
        <v>9</v>
      </c>
      <c r="I102" s="241" t="s">
        <v>70</v>
      </c>
      <c r="J102" s="307"/>
      <c r="K102" s="55"/>
      <c r="L102" s="56"/>
      <c r="M102" s="57"/>
      <c r="N102" s="58"/>
    </row>
    <row r="103" spans="1:14" ht="20.25" customHeight="1" x14ac:dyDescent="0.25">
      <c r="A103" s="55"/>
      <c r="B103" s="56"/>
      <c r="C103" s="57"/>
      <c r="D103" s="58"/>
      <c r="E103" s="109"/>
      <c r="F103" s="51" t="s">
        <v>291</v>
      </c>
      <c r="G103" s="52">
        <v>3</v>
      </c>
      <c r="H103" s="53" t="s">
        <v>294</v>
      </c>
      <c r="I103" s="54">
        <v>3</v>
      </c>
      <c r="J103" s="307"/>
      <c r="K103" s="55"/>
      <c r="L103" s="56"/>
      <c r="M103" s="57"/>
      <c r="N103" s="58"/>
    </row>
    <row r="104" spans="1:14" ht="20.25" customHeight="1" thickBot="1" x14ac:dyDescent="0.3">
      <c r="A104" s="55"/>
      <c r="B104" s="56"/>
      <c r="C104" s="57"/>
      <c r="D104" s="58"/>
      <c r="E104" s="109"/>
      <c r="F104" s="55" t="s">
        <v>295</v>
      </c>
      <c r="G104" s="56">
        <v>3</v>
      </c>
      <c r="H104" s="57"/>
      <c r="I104" s="58"/>
      <c r="J104" s="307"/>
      <c r="K104" s="59"/>
      <c r="L104" s="60"/>
      <c r="M104" s="61"/>
      <c r="N104" s="62"/>
    </row>
    <row r="105" spans="1:14" ht="20.25" customHeight="1" thickBot="1" x14ac:dyDescent="0.3">
      <c r="A105" s="59"/>
      <c r="B105" s="60"/>
      <c r="C105" s="61"/>
      <c r="D105" s="62"/>
      <c r="E105" s="109"/>
      <c r="F105" s="55"/>
      <c r="G105" s="56"/>
      <c r="H105" s="57"/>
      <c r="I105" s="58"/>
      <c r="J105" s="307"/>
      <c r="K105" s="71" t="s">
        <v>67</v>
      </c>
      <c r="L105" s="72">
        <f>SUM(L100:L104)</f>
        <v>3</v>
      </c>
      <c r="M105" s="73" t="s">
        <v>67</v>
      </c>
      <c r="N105" s="74">
        <f>SUM(N100:N104)</f>
        <v>3</v>
      </c>
    </row>
    <row r="106" spans="1:14" ht="20.25" customHeight="1" thickBot="1" x14ac:dyDescent="0.3">
      <c r="A106" s="71" t="s">
        <v>67</v>
      </c>
      <c r="B106" s="72">
        <f>SUM(B100:B105)</f>
        <v>0</v>
      </c>
      <c r="C106" s="73" t="s">
        <v>67</v>
      </c>
      <c r="D106" s="74">
        <f>SUM(D100:D105)</f>
        <v>0</v>
      </c>
      <c r="E106" s="109"/>
      <c r="F106" s="55"/>
      <c r="G106" s="56"/>
      <c r="H106" s="57"/>
      <c r="I106" s="58"/>
      <c r="J106" s="307"/>
      <c r="K106" s="343" t="s">
        <v>307</v>
      </c>
      <c r="L106" s="70"/>
      <c r="M106" s="348">
        <f>L112+N112</f>
        <v>6</v>
      </c>
      <c r="N106" s="241" t="s">
        <v>70</v>
      </c>
    </row>
    <row r="107" spans="1:14" ht="20.25" customHeight="1" thickTop="1" thickBot="1" x14ac:dyDescent="0.3">
      <c r="A107" s="340" t="s">
        <v>285</v>
      </c>
      <c r="B107" s="70"/>
      <c r="C107" s="240">
        <f>B113+D113</f>
        <v>0</v>
      </c>
      <c r="D107" s="241" t="s">
        <v>70</v>
      </c>
      <c r="E107" s="112"/>
      <c r="F107" s="55"/>
      <c r="G107" s="56"/>
      <c r="H107" s="57"/>
      <c r="I107" s="58"/>
      <c r="J107" s="306"/>
      <c r="K107" s="51" t="s">
        <v>291</v>
      </c>
      <c r="L107" s="52">
        <v>3</v>
      </c>
      <c r="M107" s="53"/>
      <c r="N107" s="54"/>
    </row>
    <row r="108" spans="1:14" ht="20.25" customHeight="1" thickBot="1" x14ac:dyDescent="0.3">
      <c r="A108" s="51"/>
      <c r="B108" s="52"/>
      <c r="C108" s="53"/>
      <c r="D108" s="54"/>
      <c r="E108" s="109"/>
      <c r="F108" s="59"/>
      <c r="G108" s="60"/>
      <c r="H108" s="61"/>
      <c r="I108" s="62"/>
      <c r="J108" s="307"/>
      <c r="K108" s="55" t="s">
        <v>295</v>
      </c>
      <c r="L108" s="56">
        <v>3</v>
      </c>
      <c r="M108" s="57"/>
      <c r="N108" s="58"/>
    </row>
    <row r="109" spans="1:14" ht="20.25" customHeight="1" thickBot="1" x14ac:dyDescent="0.3">
      <c r="A109" s="55"/>
      <c r="B109" s="56"/>
      <c r="C109" s="57"/>
      <c r="D109" s="58"/>
      <c r="E109" s="109"/>
      <c r="F109" s="75" t="s">
        <v>67</v>
      </c>
      <c r="G109" s="76">
        <f>SUM(G103:G108)</f>
        <v>6</v>
      </c>
      <c r="H109" s="77" t="s">
        <v>67</v>
      </c>
      <c r="I109" s="78">
        <f>SUM(I103:I108)</f>
        <v>3</v>
      </c>
      <c r="J109" s="307"/>
      <c r="K109" s="55"/>
      <c r="L109" s="56"/>
      <c r="M109" s="57"/>
      <c r="N109" s="58"/>
    </row>
    <row r="110" spans="1:14" ht="20.25" customHeight="1" thickBot="1" x14ac:dyDescent="0.3">
      <c r="A110" s="55"/>
      <c r="B110" s="56"/>
      <c r="C110" s="57"/>
      <c r="D110" s="58"/>
      <c r="E110" s="109"/>
      <c r="F110" s="79"/>
      <c r="G110" s="80"/>
      <c r="H110" s="302" t="s">
        <v>304</v>
      </c>
      <c r="I110" s="81">
        <f>SUM(H94+H102)</f>
        <v>15</v>
      </c>
      <c r="J110" s="307"/>
      <c r="K110" s="55"/>
      <c r="L110" s="56"/>
      <c r="M110" s="57"/>
      <c r="N110" s="58"/>
    </row>
    <row r="111" spans="1:14" ht="20.25" customHeight="1" thickBot="1" x14ac:dyDescent="0.3">
      <c r="A111" s="55"/>
      <c r="B111" s="56"/>
      <c r="C111" s="57"/>
      <c r="D111" s="58"/>
      <c r="E111" s="109"/>
      <c r="F111" s="110"/>
      <c r="G111" s="110"/>
      <c r="H111" s="110"/>
      <c r="I111" s="110"/>
      <c r="J111" s="307"/>
      <c r="K111" s="59"/>
      <c r="L111" s="60"/>
      <c r="M111" s="61"/>
      <c r="N111" s="62"/>
    </row>
    <row r="112" spans="1:14" ht="20.25" customHeight="1" thickBot="1" x14ac:dyDescent="0.3">
      <c r="A112" s="59"/>
      <c r="B112" s="60"/>
      <c r="C112" s="61"/>
      <c r="D112" s="62"/>
      <c r="E112" s="109"/>
      <c r="F112" s="110"/>
      <c r="G112" s="110"/>
      <c r="H112" s="110"/>
      <c r="I112" s="110"/>
      <c r="J112" s="307"/>
      <c r="K112" s="75" t="s">
        <v>67</v>
      </c>
      <c r="L112" s="76">
        <f>SUM(L107:L111)</f>
        <v>6</v>
      </c>
      <c r="M112" s="77" t="s">
        <v>67</v>
      </c>
      <c r="N112" s="78">
        <f>SUM(N107:N111)</f>
        <v>0</v>
      </c>
    </row>
    <row r="113" spans="1:14" ht="20.25" customHeight="1" thickBot="1" x14ac:dyDescent="0.3">
      <c r="A113" s="75" t="s">
        <v>67</v>
      </c>
      <c r="B113" s="76">
        <f>SUM(B108:B112)</f>
        <v>0</v>
      </c>
      <c r="C113" s="77" t="s">
        <v>67</v>
      </c>
      <c r="D113" s="78">
        <f>SUM(D108:D112)</f>
        <v>0</v>
      </c>
      <c r="E113" s="109"/>
      <c r="F113" s="110"/>
      <c r="G113" s="110"/>
      <c r="H113" s="110"/>
      <c r="I113" s="110"/>
      <c r="J113" s="307"/>
      <c r="K113" s="79"/>
      <c r="L113" s="80"/>
      <c r="M113" s="302" t="s">
        <v>304</v>
      </c>
      <c r="N113" s="81">
        <f>SUM(M92+M99+M106)</f>
        <v>15</v>
      </c>
    </row>
    <row r="114" spans="1:14" ht="20.25" customHeight="1" thickBot="1" x14ac:dyDescent="0.3">
      <c r="A114" s="80"/>
      <c r="B114" s="80"/>
      <c r="C114" s="304" t="s">
        <v>286</v>
      </c>
      <c r="D114" s="81">
        <f>SUM(C83+C91+C99+C107)</f>
        <v>22</v>
      </c>
      <c r="E114" s="109"/>
      <c r="F114" s="110"/>
      <c r="G114" s="110"/>
      <c r="H114" s="110"/>
      <c r="I114" s="110"/>
      <c r="J114" s="307"/>
      <c r="K114" s="110"/>
      <c r="L114" s="110"/>
      <c r="M114" s="110"/>
      <c r="N114" s="110"/>
    </row>
    <row r="115" spans="1:14" ht="11.25" customHeight="1" x14ac:dyDescent="0.25">
      <c r="A115" s="367"/>
      <c r="B115" s="367"/>
      <c r="C115" s="367"/>
      <c r="D115" s="367"/>
      <c r="E115" s="363"/>
      <c r="F115" s="368"/>
      <c r="G115" s="368"/>
      <c r="H115" s="368"/>
      <c r="I115" s="368"/>
      <c r="J115" s="363"/>
      <c r="K115" s="369"/>
      <c r="L115" s="369"/>
      <c r="M115" s="369"/>
      <c r="N115" s="369"/>
    </row>
    <row r="116" spans="1:14" ht="20.25" customHeight="1" x14ac:dyDescent="0.25">
      <c r="A116" s="350" t="s">
        <v>61</v>
      </c>
      <c r="B116" s="107"/>
      <c r="C116" s="107"/>
      <c r="D116" s="351" t="s">
        <v>62</v>
      </c>
      <c r="E116" s="107"/>
      <c r="F116" s="350" t="s">
        <v>71</v>
      </c>
      <c r="G116" s="107"/>
      <c r="H116" s="107"/>
      <c r="I116" s="107"/>
      <c r="J116" s="107"/>
      <c r="K116" s="350" t="s">
        <v>71</v>
      </c>
      <c r="L116" s="107"/>
      <c r="M116" s="107"/>
      <c r="N116" s="107"/>
    </row>
    <row r="117" spans="1:14" ht="20.25" customHeight="1" x14ac:dyDescent="0.25">
      <c r="A117" s="107"/>
      <c r="B117" s="352"/>
      <c r="C117" s="353"/>
      <c r="D117" s="354" t="s">
        <v>268</v>
      </c>
      <c r="E117" s="107"/>
      <c r="F117" s="107"/>
      <c r="G117" s="355"/>
      <c r="H117" s="353"/>
      <c r="I117" s="354" t="s">
        <v>268</v>
      </c>
      <c r="J117" s="107"/>
      <c r="K117" s="107"/>
      <c r="L117" s="355"/>
      <c r="M117" s="353"/>
      <c r="N117" s="354" t="s">
        <v>268</v>
      </c>
    </row>
    <row r="118" spans="1:14" ht="20.25" customHeight="1" x14ac:dyDescent="0.25">
      <c r="A118" s="357" t="s">
        <v>68</v>
      </c>
      <c r="B118" s="352"/>
      <c r="C118" s="358"/>
      <c r="D118" s="107"/>
      <c r="E118" s="107"/>
      <c r="F118" s="357" t="s">
        <v>68</v>
      </c>
      <c r="G118" s="355"/>
      <c r="H118" s="358"/>
      <c r="I118" s="107"/>
      <c r="J118" s="107"/>
      <c r="K118" s="357" t="s">
        <v>68</v>
      </c>
      <c r="L118" s="355"/>
      <c r="M118" s="358"/>
      <c r="N118" s="107"/>
    </row>
    <row r="119" spans="1:14" ht="20.25" customHeight="1" thickBot="1" x14ac:dyDescent="0.3">
      <c r="A119" s="357" t="s">
        <v>327</v>
      </c>
      <c r="B119" s="107"/>
      <c r="C119" s="107"/>
      <c r="D119" s="107"/>
      <c r="E119" s="107"/>
      <c r="F119" s="357" t="s">
        <v>327</v>
      </c>
      <c r="G119" s="107"/>
      <c r="H119" s="107"/>
      <c r="I119" s="107"/>
      <c r="J119" s="107"/>
      <c r="K119" s="357" t="s">
        <v>327</v>
      </c>
      <c r="L119" s="107"/>
      <c r="M119" s="107"/>
      <c r="N119" s="107"/>
    </row>
    <row r="120" spans="1:14" ht="20.25" customHeight="1" thickBot="1" x14ac:dyDescent="0.3">
      <c r="A120" s="68" t="s">
        <v>64</v>
      </c>
      <c r="B120" s="68" t="s">
        <v>45</v>
      </c>
      <c r="C120" s="69" t="s">
        <v>66</v>
      </c>
      <c r="D120" s="69" t="s">
        <v>45</v>
      </c>
      <c r="E120" s="109"/>
      <c r="F120" s="359" t="s">
        <v>267</v>
      </c>
      <c r="G120" s="109"/>
      <c r="H120" s="109"/>
      <c r="I120" s="109"/>
      <c r="J120" s="109"/>
      <c r="K120" s="359" t="s">
        <v>305</v>
      </c>
      <c r="L120" s="109"/>
      <c r="M120" s="109"/>
      <c r="N120" s="109"/>
    </row>
    <row r="121" spans="1:14" ht="20.25" customHeight="1" thickBot="1" x14ac:dyDescent="0.35">
      <c r="A121" s="111" t="s">
        <v>283</v>
      </c>
      <c r="B121" s="303"/>
      <c r="C121" s="305">
        <f>SUM(B128+D128)</f>
        <v>22</v>
      </c>
      <c r="D121" s="341" t="s">
        <v>70</v>
      </c>
      <c r="E121" s="112"/>
      <c r="F121" s="360" t="s">
        <v>269</v>
      </c>
      <c r="G121" s="361">
        <f>SUM(I122:I129)+SUM(G122:G129)</f>
        <v>60</v>
      </c>
      <c r="H121" s="362" t="s">
        <v>70</v>
      </c>
      <c r="J121" s="112"/>
      <c r="K121" s="360" t="s">
        <v>269</v>
      </c>
      <c r="L121" s="361">
        <f>SUM(N122:N129)+SUM(L122:L129)</f>
        <v>60</v>
      </c>
      <c r="M121" s="362" t="s">
        <v>70</v>
      </c>
      <c r="N121" s="108"/>
    </row>
    <row r="122" spans="1:14" ht="20.25" customHeight="1" x14ac:dyDescent="0.25">
      <c r="A122" s="51" t="s">
        <v>297</v>
      </c>
      <c r="B122" s="52">
        <v>3</v>
      </c>
      <c r="C122" s="53" t="s">
        <v>301</v>
      </c>
      <c r="D122" s="54">
        <v>3</v>
      </c>
      <c r="E122" s="109"/>
      <c r="F122" s="322" t="s">
        <v>278</v>
      </c>
      <c r="G122" s="323"/>
      <c r="H122" s="324" t="s">
        <v>279</v>
      </c>
      <c r="I122" s="323"/>
      <c r="J122" s="307"/>
      <c r="K122" s="322" t="s">
        <v>278</v>
      </c>
      <c r="L122" s="323"/>
      <c r="M122" s="313" t="s">
        <v>272</v>
      </c>
      <c r="N122" s="314">
        <v>6</v>
      </c>
    </row>
    <row r="123" spans="1:14" ht="20.25" customHeight="1" x14ac:dyDescent="0.25">
      <c r="A123" s="55" t="s">
        <v>298</v>
      </c>
      <c r="B123" s="56">
        <v>3</v>
      </c>
      <c r="C123" s="57" t="s">
        <v>302</v>
      </c>
      <c r="D123" s="58">
        <v>3</v>
      </c>
      <c r="E123" s="109"/>
      <c r="F123" s="315" t="s">
        <v>270</v>
      </c>
      <c r="G123" s="316">
        <v>6</v>
      </c>
      <c r="H123" s="327" t="s">
        <v>281</v>
      </c>
      <c r="I123" s="328">
        <v>6</v>
      </c>
      <c r="J123" s="307"/>
      <c r="K123" s="315" t="s">
        <v>270</v>
      </c>
      <c r="L123" s="316">
        <v>6</v>
      </c>
      <c r="M123" s="325" t="s">
        <v>276</v>
      </c>
      <c r="N123" s="316">
        <v>3</v>
      </c>
    </row>
    <row r="124" spans="1:14" ht="20.25" customHeight="1" x14ac:dyDescent="0.25">
      <c r="A124" s="55" t="s">
        <v>300</v>
      </c>
      <c r="B124" s="56">
        <v>4</v>
      </c>
      <c r="C124" s="57" t="s">
        <v>303</v>
      </c>
      <c r="D124" s="58">
        <v>3</v>
      </c>
      <c r="E124" s="109"/>
      <c r="F124" s="315" t="s">
        <v>271</v>
      </c>
      <c r="G124" s="316">
        <v>9</v>
      </c>
      <c r="H124" s="327" t="s">
        <v>280</v>
      </c>
      <c r="I124" s="328">
        <v>3</v>
      </c>
      <c r="J124" s="307"/>
      <c r="K124" s="315" t="s">
        <v>271</v>
      </c>
      <c r="L124" s="316">
        <v>9</v>
      </c>
      <c r="M124" s="325" t="s">
        <v>306</v>
      </c>
      <c r="N124" s="316">
        <v>27</v>
      </c>
    </row>
    <row r="125" spans="1:14" ht="20.25" customHeight="1" x14ac:dyDescent="0.25">
      <c r="A125" s="55" t="s">
        <v>299</v>
      </c>
      <c r="B125" s="56">
        <v>3</v>
      </c>
      <c r="C125" s="57" t="s">
        <v>309</v>
      </c>
      <c r="D125" s="58"/>
      <c r="E125" s="109"/>
      <c r="F125" s="317" t="s">
        <v>275</v>
      </c>
      <c r="G125" s="316">
        <v>6</v>
      </c>
      <c r="H125" s="329"/>
      <c r="I125" s="328"/>
      <c r="J125" s="307"/>
      <c r="K125" s="317" t="s">
        <v>275</v>
      </c>
      <c r="L125" s="316">
        <v>6</v>
      </c>
      <c r="M125" s="325"/>
      <c r="N125" s="316"/>
    </row>
    <row r="126" spans="1:14" ht="20.25" customHeight="1" thickBot="1" x14ac:dyDescent="0.3">
      <c r="A126" s="55"/>
      <c r="B126" s="56"/>
      <c r="C126" s="57"/>
      <c r="D126" s="58"/>
      <c r="E126" s="109"/>
      <c r="F126" s="318" t="s">
        <v>273</v>
      </c>
      <c r="G126" s="316">
        <v>3</v>
      </c>
      <c r="H126" s="329"/>
      <c r="I126" s="328"/>
      <c r="J126" s="307"/>
      <c r="K126" s="344" t="s">
        <v>273</v>
      </c>
      <c r="L126" s="320">
        <v>3</v>
      </c>
      <c r="M126" s="326"/>
      <c r="N126" s="320"/>
    </row>
    <row r="127" spans="1:14" ht="20.25" customHeight="1" thickBot="1" x14ac:dyDescent="0.3">
      <c r="A127" s="59"/>
      <c r="B127" s="60"/>
      <c r="C127" s="61"/>
      <c r="D127" s="62"/>
      <c r="E127" s="109"/>
      <c r="F127" s="317" t="s">
        <v>272</v>
      </c>
      <c r="G127" s="316">
        <v>6</v>
      </c>
      <c r="H127" s="329"/>
      <c r="I127" s="328"/>
      <c r="J127" s="307"/>
      <c r="K127" s="345"/>
      <c r="L127" s="346"/>
      <c r="M127" s="347"/>
      <c r="N127" s="110"/>
    </row>
    <row r="128" spans="1:14" ht="20.25" customHeight="1" thickBot="1" x14ac:dyDescent="0.3">
      <c r="A128" s="71" t="s">
        <v>67</v>
      </c>
      <c r="B128" s="72">
        <f>SUM(B122:B127)</f>
        <v>13</v>
      </c>
      <c r="C128" s="73" t="s">
        <v>67</v>
      </c>
      <c r="D128" s="74">
        <f>SUM(D122:D127)</f>
        <v>9</v>
      </c>
      <c r="E128" s="109"/>
      <c r="F128" s="317" t="s">
        <v>276</v>
      </c>
      <c r="G128" s="316">
        <v>3</v>
      </c>
      <c r="H128" s="329"/>
      <c r="I128" s="328"/>
      <c r="J128" s="307"/>
      <c r="K128" s="110"/>
      <c r="L128" s="110"/>
      <c r="M128" s="110"/>
      <c r="N128" s="110"/>
    </row>
    <row r="129" spans="1:14" ht="20.25" customHeight="1" thickTop="1" thickBot="1" x14ac:dyDescent="0.3">
      <c r="A129" s="340" t="s">
        <v>282</v>
      </c>
      <c r="B129" s="70"/>
      <c r="C129" s="240">
        <f>B136+D136</f>
        <v>0</v>
      </c>
      <c r="D129" s="241" t="s">
        <v>70</v>
      </c>
      <c r="E129" s="112"/>
      <c r="F129" s="319" t="s">
        <v>277</v>
      </c>
      <c r="G129" s="320">
        <v>3</v>
      </c>
      <c r="H129" s="331" t="s">
        <v>274</v>
      </c>
      <c r="I129" s="330">
        <v>15</v>
      </c>
      <c r="J129" s="306"/>
      <c r="K129" s="337" t="s">
        <v>64</v>
      </c>
      <c r="L129" s="68" t="s">
        <v>45</v>
      </c>
      <c r="M129" s="69" t="s">
        <v>66</v>
      </c>
      <c r="N129" s="69" t="s">
        <v>45</v>
      </c>
    </row>
    <row r="130" spans="1:14" ht="20.25" customHeight="1" thickBot="1" x14ac:dyDescent="0.3">
      <c r="A130" s="51"/>
      <c r="B130" s="52"/>
      <c r="C130" s="53"/>
      <c r="D130" s="54"/>
      <c r="E130" s="109"/>
      <c r="F130" s="333"/>
      <c r="G130" s="311"/>
      <c r="H130" s="312"/>
      <c r="I130" s="311"/>
      <c r="J130" s="307"/>
      <c r="K130" s="342" t="s">
        <v>287</v>
      </c>
      <c r="L130" s="334"/>
      <c r="M130" s="349">
        <f>L136+N136</f>
        <v>3</v>
      </c>
      <c r="N130" s="336" t="s">
        <v>70</v>
      </c>
    </row>
    <row r="131" spans="1:14" ht="20.25" customHeight="1" thickBot="1" x14ac:dyDescent="0.3">
      <c r="A131" s="55"/>
      <c r="B131" s="56"/>
      <c r="C131" s="57"/>
      <c r="D131" s="58"/>
      <c r="E131" s="109"/>
      <c r="F131" s="337" t="s">
        <v>64</v>
      </c>
      <c r="G131" s="337" t="s">
        <v>45</v>
      </c>
      <c r="H131" s="338" t="s">
        <v>66</v>
      </c>
      <c r="I131" s="339" t="s">
        <v>45</v>
      </c>
      <c r="J131" s="307"/>
      <c r="K131" s="51" t="s">
        <v>293</v>
      </c>
      <c r="L131" s="52"/>
      <c r="M131" s="53" t="s">
        <v>308</v>
      </c>
      <c r="N131" s="54">
        <v>3</v>
      </c>
    </row>
    <row r="132" spans="1:14" ht="20.25" customHeight="1" thickBot="1" x14ac:dyDescent="0.3">
      <c r="A132" s="55"/>
      <c r="B132" s="56"/>
      <c r="C132" s="57"/>
      <c r="D132" s="58"/>
      <c r="E132" s="109"/>
      <c r="F132" s="342" t="s">
        <v>287</v>
      </c>
      <c r="G132" s="334"/>
      <c r="H132" s="335">
        <f>G139+I139</f>
        <v>6</v>
      </c>
      <c r="I132" s="336" t="s">
        <v>70</v>
      </c>
      <c r="J132" s="307"/>
      <c r="K132" s="55"/>
      <c r="L132" s="56"/>
      <c r="M132" s="57"/>
      <c r="N132" s="58"/>
    </row>
    <row r="133" spans="1:14" ht="20.25" customHeight="1" x14ac:dyDescent="0.25">
      <c r="A133" s="55"/>
      <c r="B133" s="56"/>
      <c r="C133" s="57"/>
      <c r="D133" s="58"/>
      <c r="E133" s="109"/>
      <c r="F133" s="51" t="s">
        <v>293</v>
      </c>
      <c r="G133" s="52"/>
      <c r="H133" s="53" t="s">
        <v>289</v>
      </c>
      <c r="I133" s="54">
        <v>3</v>
      </c>
      <c r="J133" s="307"/>
      <c r="K133" s="55"/>
      <c r="L133" s="56"/>
      <c r="M133" s="57"/>
      <c r="N133" s="58"/>
    </row>
    <row r="134" spans="1:14" ht="20.25" customHeight="1" x14ac:dyDescent="0.25">
      <c r="A134" s="55"/>
      <c r="B134" s="56"/>
      <c r="C134" s="57"/>
      <c r="D134" s="58"/>
      <c r="E134" s="109"/>
      <c r="F134" s="55"/>
      <c r="G134" s="56"/>
      <c r="H134" s="57" t="s">
        <v>290</v>
      </c>
      <c r="I134" s="58">
        <v>3</v>
      </c>
      <c r="J134" s="307"/>
      <c r="K134" s="55"/>
      <c r="L134" s="56"/>
      <c r="M134" s="57"/>
      <c r="N134" s="58"/>
    </row>
    <row r="135" spans="1:14" ht="20.25" customHeight="1" thickBot="1" x14ac:dyDescent="0.3">
      <c r="A135" s="59"/>
      <c r="B135" s="60"/>
      <c r="C135" s="61"/>
      <c r="D135" s="62"/>
      <c r="E135" s="109"/>
      <c r="F135" s="55"/>
      <c r="G135" s="56"/>
      <c r="H135" s="57" t="s">
        <v>296</v>
      </c>
      <c r="I135" s="58"/>
      <c r="J135" s="307"/>
      <c r="K135" s="59"/>
      <c r="L135" s="60"/>
      <c r="M135" s="61"/>
      <c r="N135" s="62"/>
    </row>
    <row r="136" spans="1:14" ht="20.25" customHeight="1" thickBot="1" x14ac:dyDescent="0.3">
      <c r="A136" s="71" t="s">
        <v>67</v>
      </c>
      <c r="B136" s="72">
        <f>SUM(B130:B135)</f>
        <v>0</v>
      </c>
      <c r="C136" s="73" t="s">
        <v>67</v>
      </c>
      <c r="D136" s="74">
        <f>SUM(D130:D135)</f>
        <v>0</v>
      </c>
      <c r="E136" s="109"/>
      <c r="F136" s="55"/>
      <c r="G136" s="56"/>
      <c r="H136" s="57"/>
      <c r="I136" s="58"/>
      <c r="J136" s="307"/>
      <c r="K136" s="71" t="s">
        <v>67</v>
      </c>
      <c r="L136" s="72">
        <f>SUM(L131:L135)</f>
        <v>0</v>
      </c>
      <c r="M136" s="73" t="s">
        <v>67</v>
      </c>
      <c r="N136" s="74">
        <f>SUM(N131:N135)</f>
        <v>3</v>
      </c>
    </row>
    <row r="137" spans="1:14" ht="20.25" customHeight="1" thickTop="1" thickBot="1" x14ac:dyDescent="0.3">
      <c r="A137" s="340" t="s">
        <v>284</v>
      </c>
      <c r="B137" s="70"/>
      <c r="C137" s="240">
        <f>B144+D144</f>
        <v>0</v>
      </c>
      <c r="D137" s="241" t="s">
        <v>70</v>
      </c>
      <c r="E137" s="112"/>
      <c r="F137" s="55"/>
      <c r="G137" s="56"/>
      <c r="H137" s="57"/>
      <c r="I137" s="58"/>
      <c r="J137" s="306"/>
      <c r="K137" s="343" t="s">
        <v>288</v>
      </c>
      <c r="L137" s="70"/>
      <c r="M137" s="348">
        <f>L143+N143</f>
        <v>6</v>
      </c>
      <c r="N137" s="241" t="s">
        <v>70</v>
      </c>
    </row>
    <row r="138" spans="1:14" ht="20.25" customHeight="1" thickBot="1" x14ac:dyDescent="0.3">
      <c r="A138" s="51"/>
      <c r="B138" s="52"/>
      <c r="C138" s="53"/>
      <c r="D138" s="54"/>
      <c r="E138" s="109"/>
      <c r="F138" s="59"/>
      <c r="G138" s="60"/>
      <c r="H138" s="61"/>
      <c r="I138" s="62"/>
      <c r="J138" s="307"/>
      <c r="K138" s="51" t="s">
        <v>289</v>
      </c>
      <c r="L138" s="52">
        <v>3</v>
      </c>
      <c r="M138" s="53" t="s">
        <v>290</v>
      </c>
      <c r="N138" s="54">
        <v>3</v>
      </c>
    </row>
    <row r="139" spans="1:14" ht="20.25" customHeight="1" thickBot="1" x14ac:dyDescent="0.3">
      <c r="A139" s="55"/>
      <c r="B139" s="56"/>
      <c r="C139" s="57"/>
      <c r="D139" s="58"/>
      <c r="E139" s="109"/>
      <c r="F139" s="71" t="s">
        <v>67</v>
      </c>
      <c r="G139" s="72">
        <f>SUM(G133:G138)</f>
        <v>0</v>
      </c>
      <c r="H139" s="73" t="s">
        <v>67</v>
      </c>
      <c r="I139" s="74">
        <f>SUM(I133:I138)</f>
        <v>6</v>
      </c>
      <c r="J139" s="307"/>
      <c r="K139" s="55"/>
      <c r="L139" s="56"/>
      <c r="M139" s="57"/>
      <c r="N139" s="58"/>
    </row>
    <row r="140" spans="1:14" ht="20.25" customHeight="1" thickTop="1" thickBot="1" x14ac:dyDescent="0.3">
      <c r="A140" s="55"/>
      <c r="B140" s="56"/>
      <c r="C140" s="57"/>
      <c r="D140" s="58"/>
      <c r="E140" s="109"/>
      <c r="F140" s="343" t="s">
        <v>288</v>
      </c>
      <c r="G140" s="70"/>
      <c r="H140" s="240">
        <f>G147+I147</f>
        <v>9</v>
      </c>
      <c r="I140" s="241" t="s">
        <v>70</v>
      </c>
      <c r="J140" s="307"/>
      <c r="K140" s="55"/>
      <c r="L140" s="56"/>
      <c r="M140" s="57"/>
      <c r="N140" s="58"/>
    </row>
    <row r="141" spans="1:14" ht="20.25" customHeight="1" x14ac:dyDescent="0.25">
      <c r="A141" s="55"/>
      <c r="B141" s="56"/>
      <c r="C141" s="57"/>
      <c r="D141" s="58"/>
      <c r="E141" s="109"/>
      <c r="F141" s="51" t="s">
        <v>291</v>
      </c>
      <c r="G141" s="52">
        <v>3</v>
      </c>
      <c r="H141" s="53" t="s">
        <v>294</v>
      </c>
      <c r="I141" s="54">
        <v>3</v>
      </c>
      <c r="J141" s="307"/>
      <c r="K141" s="55"/>
      <c r="L141" s="56"/>
      <c r="M141" s="57"/>
      <c r="N141" s="58"/>
    </row>
    <row r="142" spans="1:14" ht="20.25" customHeight="1" thickBot="1" x14ac:dyDescent="0.3">
      <c r="A142" s="55"/>
      <c r="B142" s="56"/>
      <c r="C142" s="57"/>
      <c r="D142" s="58"/>
      <c r="E142" s="109"/>
      <c r="F142" s="55" t="s">
        <v>295</v>
      </c>
      <c r="G142" s="56">
        <v>3</v>
      </c>
      <c r="H142" s="57"/>
      <c r="I142" s="58"/>
      <c r="J142" s="307"/>
      <c r="K142" s="59"/>
      <c r="L142" s="60"/>
      <c r="M142" s="61"/>
      <c r="N142" s="62"/>
    </row>
    <row r="143" spans="1:14" ht="20.25" customHeight="1" thickBot="1" x14ac:dyDescent="0.3">
      <c r="A143" s="59"/>
      <c r="B143" s="60"/>
      <c r="C143" s="61"/>
      <c r="D143" s="62"/>
      <c r="E143" s="109"/>
      <c r="F143" s="55"/>
      <c r="G143" s="56"/>
      <c r="H143" s="57"/>
      <c r="I143" s="58"/>
      <c r="J143" s="307"/>
      <c r="K143" s="71" t="s">
        <v>67</v>
      </c>
      <c r="L143" s="72">
        <f>SUM(L138:L142)</f>
        <v>3</v>
      </c>
      <c r="M143" s="73" t="s">
        <v>67</v>
      </c>
      <c r="N143" s="74">
        <f>SUM(N138:N142)</f>
        <v>3</v>
      </c>
    </row>
    <row r="144" spans="1:14" ht="20.25" customHeight="1" thickBot="1" x14ac:dyDescent="0.3">
      <c r="A144" s="71" t="s">
        <v>67</v>
      </c>
      <c r="B144" s="72">
        <f>SUM(B138:B143)</f>
        <v>0</v>
      </c>
      <c r="C144" s="73" t="s">
        <v>67</v>
      </c>
      <c r="D144" s="74">
        <f>SUM(D138:D143)</f>
        <v>0</v>
      </c>
      <c r="E144" s="109"/>
      <c r="F144" s="55"/>
      <c r="G144" s="56"/>
      <c r="H144" s="57"/>
      <c r="I144" s="58"/>
      <c r="J144" s="307"/>
      <c r="K144" s="343" t="s">
        <v>307</v>
      </c>
      <c r="L144" s="70"/>
      <c r="M144" s="348">
        <f>L150+N150</f>
        <v>6</v>
      </c>
      <c r="N144" s="241" t="s">
        <v>70</v>
      </c>
    </row>
    <row r="145" spans="1:14" ht="20.25" customHeight="1" thickTop="1" thickBot="1" x14ac:dyDescent="0.3">
      <c r="A145" s="340" t="s">
        <v>285</v>
      </c>
      <c r="B145" s="70"/>
      <c r="C145" s="240">
        <f>B151+D151</f>
        <v>0</v>
      </c>
      <c r="D145" s="241" t="s">
        <v>70</v>
      </c>
      <c r="E145" s="112"/>
      <c r="F145" s="55"/>
      <c r="G145" s="56"/>
      <c r="H145" s="57"/>
      <c r="I145" s="58"/>
      <c r="J145" s="306"/>
      <c r="K145" s="51" t="s">
        <v>291</v>
      </c>
      <c r="L145" s="52">
        <v>3</v>
      </c>
      <c r="M145" s="53"/>
      <c r="N145" s="54"/>
    </row>
    <row r="146" spans="1:14" ht="20.25" customHeight="1" thickBot="1" x14ac:dyDescent="0.3">
      <c r="A146" s="51"/>
      <c r="B146" s="52"/>
      <c r="C146" s="53"/>
      <c r="D146" s="54"/>
      <c r="E146" s="109"/>
      <c r="F146" s="59"/>
      <c r="G146" s="60"/>
      <c r="H146" s="61"/>
      <c r="I146" s="62"/>
      <c r="J146" s="307"/>
      <c r="K146" s="55" t="s">
        <v>295</v>
      </c>
      <c r="L146" s="56">
        <v>3</v>
      </c>
      <c r="M146" s="57"/>
      <c r="N146" s="58"/>
    </row>
    <row r="147" spans="1:14" ht="20.25" customHeight="1" thickBot="1" x14ac:dyDescent="0.3">
      <c r="A147" s="55"/>
      <c r="B147" s="56"/>
      <c r="C147" s="57"/>
      <c r="D147" s="58"/>
      <c r="E147" s="109"/>
      <c r="F147" s="75" t="s">
        <v>67</v>
      </c>
      <c r="G147" s="76">
        <f>SUM(G141:G146)</f>
        <v>6</v>
      </c>
      <c r="H147" s="77" t="s">
        <v>67</v>
      </c>
      <c r="I147" s="78">
        <f>SUM(I141:I146)</f>
        <v>3</v>
      </c>
      <c r="J147" s="307"/>
      <c r="K147" s="55"/>
      <c r="L147" s="56"/>
      <c r="M147" s="57"/>
      <c r="N147" s="58"/>
    </row>
    <row r="148" spans="1:14" ht="20.25" customHeight="1" thickBot="1" x14ac:dyDescent="0.3">
      <c r="A148" s="55"/>
      <c r="B148" s="56"/>
      <c r="C148" s="57"/>
      <c r="D148" s="58"/>
      <c r="E148" s="109"/>
      <c r="F148" s="79"/>
      <c r="G148" s="80"/>
      <c r="H148" s="302" t="s">
        <v>304</v>
      </c>
      <c r="I148" s="81">
        <f>SUM(H132+H140)</f>
        <v>15</v>
      </c>
      <c r="J148" s="307"/>
      <c r="K148" s="55"/>
      <c r="L148" s="56"/>
      <c r="M148" s="57"/>
      <c r="N148" s="58"/>
    </row>
    <row r="149" spans="1:14" ht="20.25" customHeight="1" thickBot="1" x14ac:dyDescent="0.3">
      <c r="A149" s="55"/>
      <c r="B149" s="56"/>
      <c r="C149" s="57"/>
      <c r="D149" s="58"/>
      <c r="E149" s="109"/>
      <c r="F149" s="110"/>
      <c r="G149" s="110"/>
      <c r="H149" s="110"/>
      <c r="I149" s="110"/>
      <c r="J149" s="307"/>
      <c r="K149" s="59"/>
      <c r="L149" s="60"/>
      <c r="M149" s="61"/>
      <c r="N149" s="62"/>
    </row>
    <row r="150" spans="1:14" ht="20.25" customHeight="1" thickBot="1" x14ac:dyDescent="0.3">
      <c r="A150" s="59"/>
      <c r="B150" s="60"/>
      <c r="C150" s="61"/>
      <c r="D150" s="62"/>
      <c r="E150" s="109"/>
      <c r="F150" s="110"/>
      <c r="G150" s="110"/>
      <c r="H150" s="110"/>
      <c r="I150" s="110"/>
      <c r="J150" s="307"/>
      <c r="K150" s="75" t="s">
        <v>67</v>
      </c>
      <c r="L150" s="76">
        <f>SUM(L145:L149)</f>
        <v>6</v>
      </c>
      <c r="M150" s="77" t="s">
        <v>67</v>
      </c>
      <c r="N150" s="78">
        <f>SUM(N145:N149)</f>
        <v>0</v>
      </c>
    </row>
    <row r="151" spans="1:14" ht="20.25" customHeight="1" thickBot="1" x14ac:dyDescent="0.3">
      <c r="A151" s="75" t="s">
        <v>67</v>
      </c>
      <c r="B151" s="76">
        <f>SUM(B146:B150)</f>
        <v>0</v>
      </c>
      <c r="C151" s="77" t="s">
        <v>67</v>
      </c>
      <c r="D151" s="78">
        <f>SUM(D146:D150)</f>
        <v>0</v>
      </c>
      <c r="E151" s="109"/>
      <c r="F151" s="110"/>
      <c r="G151" s="110"/>
      <c r="H151" s="110"/>
      <c r="I151" s="110"/>
      <c r="J151" s="307"/>
      <c r="K151" s="79"/>
      <c r="L151" s="80"/>
      <c r="M151" s="302" t="s">
        <v>304</v>
      </c>
      <c r="N151" s="81">
        <f>SUM(M130+M137+M144)</f>
        <v>15</v>
      </c>
    </row>
    <row r="152" spans="1:14" ht="20.25" customHeight="1" thickBot="1" x14ac:dyDescent="0.3">
      <c r="A152" s="80"/>
      <c r="B152" s="80"/>
      <c r="C152" s="304" t="s">
        <v>286</v>
      </c>
      <c r="D152" s="81">
        <f>SUM(C121+C129+C137+C145)</f>
        <v>22</v>
      </c>
      <c r="E152" s="109"/>
      <c r="F152" s="110"/>
      <c r="G152" s="110"/>
      <c r="H152" s="110"/>
      <c r="I152" s="110"/>
      <c r="J152" s="307"/>
      <c r="K152" s="110"/>
      <c r="L152" s="110"/>
      <c r="M152" s="110"/>
      <c r="N152" s="110"/>
    </row>
    <row r="153" spans="1:14" ht="11.25" customHeight="1" x14ac:dyDescent="0.25"/>
  </sheetData>
  <sheetProtection deleteColumns="0" deleteRows="0" selectLockedCells="1"/>
  <mergeCells count="1">
    <mergeCell ref="A38:D38"/>
  </mergeCells>
  <phoneticPr fontId="97" type="noConversion"/>
  <pageMargins left="0.56000000000000005" right="0.2" top="0.32" bottom="0.26" header="0.34" footer="0.19"/>
  <pageSetup pageOrder="overThenDown"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52F000-356A-47F3-9303-64E84D8E7A06}">
  <sheetPr>
    <tabColor rgb="FFCCFFCC"/>
  </sheetPr>
  <dimension ref="A1:I214"/>
  <sheetViews>
    <sheetView workbookViewId="0">
      <selection activeCell="C29" sqref="C29"/>
    </sheetView>
  </sheetViews>
  <sheetFormatPr defaultRowHeight="15" x14ac:dyDescent="0.25"/>
  <cols>
    <col min="1" max="1" width="38.7109375" style="108" customWidth="1"/>
    <col min="2" max="2" width="9.140625" style="108"/>
    <col min="3" max="3" width="38.7109375" style="108" customWidth="1"/>
    <col min="4" max="4" width="9.140625" style="108"/>
    <col min="5" max="5" width="1.42578125" customWidth="1"/>
    <col min="6" max="6" width="38.7109375" customWidth="1"/>
    <col min="8" max="8" width="38.7109375" customWidth="1"/>
    <col min="10" max="10" width="4.85546875" customWidth="1"/>
  </cols>
  <sheetData>
    <row r="1" spans="1:9" ht="21" customHeight="1" x14ac:dyDescent="0.25">
      <c r="A1" s="65" t="s">
        <v>71</v>
      </c>
      <c r="B1" s="66"/>
      <c r="C1" s="66"/>
      <c r="D1" s="191" t="s">
        <v>236</v>
      </c>
      <c r="F1" s="65" t="s">
        <v>71</v>
      </c>
      <c r="G1" s="66"/>
      <c r="H1" s="66"/>
      <c r="I1" s="191" t="s">
        <v>236</v>
      </c>
    </row>
    <row r="2" spans="1:9" ht="21" customHeight="1" x14ac:dyDescent="0.25">
      <c r="A2" s="67" t="s">
        <v>68</v>
      </c>
      <c r="B2" s="82"/>
      <c r="C2" s="371"/>
      <c r="D2" s="371"/>
      <c r="F2" s="67" t="s">
        <v>68</v>
      </c>
      <c r="G2" s="82"/>
      <c r="H2" s="371"/>
      <c r="I2" s="371"/>
    </row>
    <row r="3" spans="1:9" ht="21" customHeight="1" x14ac:dyDescent="0.25">
      <c r="A3" s="67" t="s">
        <v>310</v>
      </c>
      <c r="B3" s="83"/>
      <c r="C3" s="63"/>
      <c r="D3" s="63"/>
      <c r="F3" s="67" t="s">
        <v>311</v>
      </c>
      <c r="G3" s="83"/>
      <c r="H3" s="63"/>
      <c r="I3" s="63"/>
    </row>
    <row r="4" spans="1:9" ht="21" customHeight="1" thickBot="1" x14ac:dyDescent="0.3">
      <c r="A4" s="66"/>
      <c r="B4" s="66"/>
      <c r="C4" s="66"/>
      <c r="D4" s="370" t="s">
        <v>328</v>
      </c>
      <c r="F4" s="66"/>
      <c r="G4" s="66"/>
      <c r="H4" s="66"/>
      <c r="I4" s="370" t="s">
        <v>328</v>
      </c>
    </row>
    <row r="5" spans="1:9" ht="21" customHeight="1" thickBot="1" x14ac:dyDescent="0.3">
      <c r="A5" s="337" t="s">
        <v>64</v>
      </c>
      <c r="B5" s="68" t="s">
        <v>45</v>
      </c>
      <c r="C5" s="69" t="s">
        <v>66</v>
      </c>
      <c r="D5" s="69" t="s">
        <v>45</v>
      </c>
      <c r="F5" s="337" t="s">
        <v>64</v>
      </c>
      <c r="G5" s="68" t="s">
        <v>45</v>
      </c>
      <c r="H5" s="69" t="s">
        <v>66</v>
      </c>
      <c r="I5" s="69" t="s">
        <v>45</v>
      </c>
    </row>
    <row r="6" spans="1:9" ht="21" customHeight="1" thickBot="1" x14ac:dyDescent="0.3">
      <c r="A6" s="343" t="s">
        <v>329</v>
      </c>
      <c r="B6" s="70"/>
      <c r="C6" s="266"/>
      <c r="D6" s="267"/>
      <c r="F6" s="343" t="s">
        <v>329</v>
      </c>
      <c r="G6" s="70"/>
      <c r="H6" s="266"/>
      <c r="I6" s="267"/>
    </row>
    <row r="7" spans="1:9" ht="21" customHeight="1" x14ac:dyDescent="0.25">
      <c r="A7" s="51"/>
      <c r="B7" s="52"/>
      <c r="C7" s="53"/>
      <c r="D7" s="54"/>
      <c r="F7" s="51"/>
      <c r="G7" s="52"/>
      <c r="H7" s="53"/>
      <c r="I7" s="54"/>
    </row>
    <row r="8" spans="1:9" ht="21" customHeight="1" x14ac:dyDescent="0.25">
      <c r="A8" s="55"/>
      <c r="B8" s="56"/>
      <c r="C8" s="57"/>
      <c r="D8" s="58"/>
      <c r="F8" s="55"/>
      <c r="G8" s="56"/>
      <c r="H8" s="57"/>
      <c r="I8" s="58"/>
    </row>
    <row r="9" spans="1:9" ht="21" customHeight="1" x14ac:dyDescent="0.25">
      <c r="A9" s="55"/>
      <c r="B9" s="56"/>
      <c r="C9" s="57"/>
      <c r="D9" s="58"/>
      <c r="F9" s="55"/>
      <c r="G9" s="56"/>
      <c r="H9" s="57"/>
      <c r="I9" s="58"/>
    </row>
    <row r="10" spans="1:9" ht="21" customHeight="1" x14ac:dyDescent="0.25">
      <c r="A10" s="55"/>
      <c r="B10" s="56"/>
      <c r="C10" s="57"/>
      <c r="D10" s="58"/>
      <c r="F10" s="55"/>
      <c r="G10" s="56"/>
      <c r="H10" s="57"/>
      <c r="I10" s="58"/>
    </row>
    <row r="11" spans="1:9" ht="21" customHeight="1" thickBot="1" x14ac:dyDescent="0.3">
      <c r="A11" s="59"/>
      <c r="B11" s="60"/>
      <c r="C11" s="61"/>
      <c r="D11" s="62"/>
      <c r="F11" s="59"/>
      <c r="G11" s="60"/>
      <c r="H11" s="61"/>
      <c r="I11" s="62"/>
    </row>
    <row r="12" spans="1:9" ht="21" customHeight="1" thickBot="1" x14ac:dyDescent="0.3">
      <c r="A12" s="71" t="s">
        <v>67</v>
      </c>
      <c r="B12" s="72">
        <f>SUM(B7:B11)</f>
        <v>0</v>
      </c>
      <c r="C12" s="73" t="s">
        <v>67</v>
      </c>
      <c r="D12" s="74">
        <f>SUM(D7:D11)</f>
        <v>0</v>
      </c>
      <c r="F12" s="71" t="s">
        <v>67</v>
      </c>
      <c r="G12" s="72">
        <f>SUM(G7:G11)</f>
        <v>0</v>
      </c>
      <c r="H12" s="73" t="s">
        <v>67</v>
      </c>
      <c r="I12" s="74">
        <f>SUM(I7:I11)</f>
        <v>0</v>
      </c>
    </row>
    <row r="13" spans="1:9" ht="21" customHeight="1" thickTop="1" thickBot="1" x14ac:dyDescent="0.3">
      <c r="A13" s="343" t="s">
        <v>282</v>
      </c>
      <c r="B13" s="70"/>
      <c r="C13" s="266"/>
      <c r="D13" s="267"/>
      <c r="F13" s="343" t="s">
        <v>282</v>
      </c>
      <c r="G13" s="70"/>
      <c r="H13" s="266"/>
      <c r="I13" s="267"/>
    </row>
    <row r="14" spans="1:9" ht="21" customHeight="1" x14ac:dyDescent="0.25">
      <c r="A14" s="51"/>
      <c r="B14" s="52"/>
      <c r="C14" s="53"/>
      <c r="D14" s="54"/>
      <c r="F14" s="51"/>
      <c r="G14" s="52"/>
      <c r="H14" s="53"/>
      <c r="I14" s="54"/>
    </row>
    <row r="15" spans="1:9" ht="21" customHeight="1" x14ac:dyDescent="0.25">
      <c r="A15" s="55"/>
      <c r="B15" s="56"/>
      <c r="C15" s="57"/>
      <c r="D15" s="58"/>
      <c r="F15" s="55"/>
      <c r="G15" s="56"/>
      <c r="H15" s="57"/>
      <c r="I15" s="58"/>
    </row>
    <row r="16" spans="1:9" ht="21" customHeight="1" x14ac:dyDescent="0.25">
      <c r="A16" s="55"/>
      <c r="B16" s="56"/>
      <c r="C16" s="57"/>
      <c r="D16" s="58"/>
      <c r="F16" s="55"/>
      <c r="G16" s="56"/>
      <c r="H16" s="57"/>
      <c r="I16" s="58"/>
    </row>
    <row r="17" spans="1:9" ht="21" customHeight="1" x14ac:dyDescent="0.25">
      <c r="A17" s="55"/>
      <c r="B17" s="56"/>
      <c r="C17" s="57"/>
      <c r="D17" s="58"/>
      <c r="F17" s="55"/>
      <c r="G17" s="56"/>
      <c r="H17" s="57"/>
      <c r="I17" s="58"/>
    </row>
    <row r="18" spans="1:9" ht="21" customHeight="1" thickBot="1" x14ac:dyDescent="0.3">
      <c r="A18" s="59"/>
      <c r="B18" s="60"/>
      <c r="C18" s="61"/>
      <c r="D18" s="62"/>
      <c r="F18" s="59"/>
      <c r="G18" s="60"/>
      <c r="H18" s="61"/>
      <c r="I18" s="62"/>
    </row>
    <row r="19" spans="1:9" ht="21" customHeight="1" thickBot="1" x14ac:dyDescent="0.3">
      <c r="A19" s="71" t="s">
        <v>67</v>
      </c>
      <c r="B19" s="72">
        <f>SUM(B14:B18)</f>
        <v>0</v>
      </c>
      <c r="C19" s="73" t="s">
        <v>67</v>
      </c>
      <c r="D19" s="74">
        <f>SUM(D14:D18)</f>
        <v>0</v>
      </c>
      <c r="F19" s="71" t="s">
        <v>67</v>
      </c>
      <c r="G19" s="72">
        <f>SUM(G14:G18)</f>
        <v>0</v>
      </c>
      <c r="H19" s="73" t="s">
        <v>67</v>
      </c>
      <c r="I19" s="74">
        <f>SUM(I14:I18)</f>
        <v>0</v>
      </c>
    </row>
    <row r="20" spans="1:9" ht="21" customHeight="1" thickTop="1" thickBot="1" x14ac:dyDescent="0.3">
      <c r="A20" s="343" t="s">
        <v>284</v>
      </c>
      <c r="B20" s="70"/>
      <c r="C20" s="266"/>
      <c r="D20" s="267"/>
      <c r="F20" s="343" t="s">
        <v>284</v>
      </c>
      <c r="G20" s="70"/>
      <c r="H20" s="266"/>
      <c r="I20" s="267"/>
    </row>
    <row r="21" spans="1:9" ht="21" customHeight="1" x14ac:dyDescent="0.25">
      <c r="A21" s="51"/>
      <c r="B21" s="52"/>
      <c r="C21" s="53"/>
      <c r="D21" s="54"/>
      <c r="F21" s="51"/>
      <c r="G21" s="52"/>
      <c r="H21" s="53"/>
      <c r="I21" s="54"/>
    </row>
    <row r="22" spans="1:9" ht="21" customHeight="1" x14ac:dyDescent="0.25">
      <c r="A22" s="55"/>
      <c r="B22" s="56"/>
      <c r="C22" s="57"/>
      <c r="D22" s="58"/>
      <c r="F22" s="55"/>
      <c r="G22" s="56"/>
      <c r="H22" s="57"/>
      <c r="I22" s="58"/>
    </row>
    <row r="23" spans="1:9" ht="21" customHeight="1" x14ac:dyDescent="0.25">
      <c r="A23" s="55"/>
      <c r="B23" s="56"/>
      <c r="C23" s="57"/>
      <c r="D23" s="58"/>
      <c r="F23" s="55"/>
      <c r="G23" s="56"/>
      <c r="H23" s="57"/>
      <c r="I23" s="58"/>
    </row>
    <row r="24" spans="1:9" ht="21" customHeight="1" x14ac:dyDescent="0.25">
      <c r="A24" s="55"/>
      <c r="B24" s="56"/>
      <c r="C24" s="57"/>
      <c r="D24" s="58"/>
      <c r="F24" s="55"/>
      <c r="G24" s="56"/>
      <c r="H24" s="57"/>
      <c r="I24" s="58"/>
    </row>
    <row r="25" spans="1:9" ht="21" customHeight="1" thickBot="1" x14ac:dyDescent="0.3">
      <c r="A25" s="59"/>
      <c r="B25" s="60"/>
      <c r="C25" s="61"/>
      <c r="D25" s="62"/>
      <c r="F25" s="59"/>
      <c r="G25" s="60"/>
      <c r="H25" s="61"/>
      <c r="I25" s="62"/>
    </row>
    <row r="26" spans="1:9" ht="21" customHeight="1" thickBot="1" x14ac:dyDescent="0.3">
      <c r="A26" s="75" t="s">
        <v>67</v>
      </c>
      <c r="B26" s="76">
        <f>SUM(B21:B25)</f>
        <v>0</v>
      </c>
      <c r="C26" s="77" t="s">
        <v>67</v>
      </c>
      <c r="D26" s="78">
        <f>SUM(D21:D25)</f>
        <v>0</v>
      </c>
      <c r="F26" s="75" t="s">
        <v>67</v>
      </c>
      <c r="G26" s="76">
        <f>SUM(G21:G25)</f>
        <v>0</v>
      </c>
      <c r="H26" s="77" t="s">
        <v>67</v>
      </c>
      <c r="I26" s="78">
        <f>SUM(I21:I25)</f>
        <v>0</v>
      </c>
    </row>
    <row r="27" spans="1:9" ht="21" customHeight="1" thickBot="1" x14ac:dyDescent="0.3">
      <c r="A27" s="79"/>
      <c r="B27" s="80"/>
      <c r="C27" s="372" t="s">
        <v>286</v>
      </c>
      <c r="D27" s="81">
        <f>SUM(B12+D12+B19+D19+B26+D26)</f>
        <v>0</v>
      </c>
      <c r="F27" s="79"/>
      <c r="G27" s="80"/>
      <c r="H27" s="372" t="s">
        <v>286</v>
      </c>
      <c r="I27" s="81">
        <f>SUM(G12+I12+G19+I19+G26+I26)</f>
        <v>0</v>
      </c>
    </row>
    <row r="28" spans="1:9" x14ac:dyDescent="0.25">
      <c r="A28" s="268"/>
      <c r="B28" s="268"/>
      <c r="C28" s="268"/>
      <c r="D28" s="268"/>
    </row>
    <row r="29" spans="1:9" s="89" customFormat="1" ht="15" customHeight="1" x14ac:dyDescent="0.25">
      <c r="A29" s="365"/>
      <c r="B29" s="365"/>
      <c r="C29" s="365"/>
      <c r="D29" s="365"/>
    </row>
    <row r="30" spans="1:9" s="89" customFormat="1" ht="15" customHeight="1" x14ac:dyDescent="0.25">
      <c r="A30" s="365"/>
      <c r="B30" s="365"/>
      <c r="C30" s="365"/>
      <c r="D30" s="365"/>
    </row>
    <row r="31" spans="1:9" s="89" customFormat="1" ht="15" customHeight="1" x14ac:dyDescent="0.25">
      <c r="A31" s="365"/>
      <c r="B31" s="365"/>
      <c r="C31" s="365"/>
      <c r="D31" s="365"/>
    </row>
    <row r="32" spans="1:9" s="89" customFormat="1" ht="15" customHeight="1" x14ac:dyDescent="0.25">
      <c r="A32" s="365"/>
      <c r="B32" s="365"/>
      <c r="C32" s="365"/>
      <c r="D32" s="365"/>
    </row>
    <row r="33" spans="1:4" s="89" customFormat="1" ht="15" customHeight="1" x14ac:dyDescent="0.25">
      <c r="A33" s="365"/>
      <c r="B33" s="365"/>
      <c r="C33" s="365"/>
      <c r="D33" s="365"/>
    </row>
    <row r="34" spans="1:4" s="89" customFormat="1" ht="15" customHeight="1" x14ac:dyDescent="0.25">
      <c r="A34" s="365"/>
      <c r="B34" s="365"/>
      <c r="C34" s="365"/>
      <c r="D34" s="365"/>
    </row>
    <row r="35" spans="1:4" s="89" customFormat="1" ht="15" customHeight="1" x14ac:dyDescent="0.25">
      <c r="A35" s="365"/>
      <c r="B35" s="365"/>
      <c r="C35" s="365"/>
      <c r="D35" s="365"/>
    </row>
    <row r="36" spans="1:4" s="89" customFormat="1" ht="15" customHeight="1" x14ac:dyDescent="0.25">
      <c r="A36" s="365"/>
      <c r="B36" s="365"/>
      <c r="C36" s="365"/>
      <c r="D36" s="365"/>
    </row>
    <row r="37" spans="1:4" s="89" customFormat="1" ht="18.75" x14ac:dyDescent="0.25">
      <c r="A37" s="373"/>
      <c r="B37" s="373"/>
      <c r="C37" s="373"/>
      <c r="D37" s="374"/>
    </row>
    <row r="38" spans="1:4" s="89" customFormat="1" x14ac:dyDescent="0.25">
      <c r="A38" s="373"/>
      <c r="B38" s="373"/>
      <c r="C38" s="380"/>
      <c r="D38" s="380"/>
    </row>
    <row r="39" spans="1:4" s="89" customFormat="1" x14ac:dyDescent="0.25">
      <c r="A39" s="373"/>
      <c r="B39" s="373"/>
      <c r="C39" s="373"/>
      <c r="D39" s="373"/>
    </row>
    <row r="40" spans="1:4" s="89" customFormat="1" x14ac:dyDescent="0.25">
      <c r="A40" s="373"/>
      <c r="B40" s="373"/>
      <c r="C40" s="373"/>
      <c r="D40" s="373"/>
    </row>
    <row r="41" spans="1:4" s="89" customFormat="1" ht="15.75" x14ac:dyDescent="0.25">
      <c r="A41" s="308"/>
      <c r="B41" s="308"/>
      <c r="C41" s="308"/>
      <c r="D41" s="308"/>
    </row>
    <row r="42" spans="1:4" s="89" customFormat="1" ht="15.75" x14ac:dyDescent="0.25">
      <c r="A42" s="309"/>
      <c r="B42" s="310"/>
      <c r="C42" s="321"/>
      <c r="D42" s="321"/>
    </row>
    <row r="43" spans="1:4" s="89" customFormat="1" ht="15.75" x14ac:dyDescent="0.25">
      <c r="A43" s="312"/>
      <c r="B43" s="311"/>
      <c r="C43" s="312"/>
      <c r="D43" s="311"/>
    </row>
    <row r="44" spans="1:4" s="89" customFormat="1" ht="15.75" x14ac:dyDescent="0.25">
      <c r="A44" s="312"/>
      <c r="B44" s="311"/>
      <c r="C44" s="312"/>
      <c r="D44" s="311"/>
    </row>
    <row r="45" spans="1:4" s="89" customFormat="1" ht="15.75" x14ac:dyDescent="0.25">
      <c r="A45" s="312"/>
      <c r="B45" s="311"/>
      <c r="C45" s="312"/>
      <c r="D45" s="311"/>
    </row>
    <row r="46" spans="1:4" s="89" customFormat="1" ht="15.75" x14ac:dyDescent="0.25">
      <c r="A46" s="312"/>
      <c r="B46" s="311"/>
      <c r="C46" s="312"/>
      <c r="D46" s="311"/>
    </row>
    <row r="47" spans="1:4" s="89" customFormat="1" ht="15.75" x14ac:dyDescent="0.25">
      <c r="A47" s="312"/>
      <c r="B47" s="311"/>
      <c r="C47" s="312"/>
      <c r="D47" s="311"/>
    </row>
    <row r="48" spans="1:4" s="89" customFormat="1" ht="15.75" x14ac:dyDescent="0.25">
      <c r="A48" s="376"/>
      <c r="B48" s="377"/>
      <c r="C48" s="376"/>
      <c r="D48" s="377"/>
    </row>
    <row r="49" spans="1:5" s="89" customFormat="1" ht="15.75" x14ac:dyDescent="0.25">
      <c r="A49" s="309"/>
      <c r="B49" s="310"/>
      <c r="C49" s="321"/>
      <c r="D49" s="321"/>
    </row>
    <row r="50" spans="1:5" s="89" customFormat="1" ht="15.75" x14ac:dyDescent="0.25">
      <c r="A50" s="312"/>
      <c r="B50" s="311"/>
      <c r="C50" s="312"/>
      <c r="D50" s="311"/>
    </row>
    <row r="51" spans="1:5" s="89" customFormat="1" ht="15.75" x14ac:dyDescent="0.25">
      <c r="A51" s="312"/>
      <c r="B51" s="311"/>
      <c r="C51" s="312"/>
      <c r="D51" s="311"/>
    </row>
    <row r="52" spans="1:5" s="89" customFormat="1" ht="15.75" x14ac:dyDescent="0.25">
      <c r="A52" s="312"/>
      <c r="B52" s="311"/>
      <c r="C52" s="312"/>
      <c r="D52" s="311"/>
    </row>
    <row r="53" spans="1:5" s="89" customFormat="1" ht="15.75" x14ac:dyDescent="0.25">
      <c r="A53" s="312"/>
      <c r="B53" s="311"/>
      <c r="C53" s="312"/>
      <c r="D53" s="311"/>
    </row>
    <row r="54" spans="1:5" s="89" customFormat="1" ht="15.75" x14ac:dyDescent="0.25">
      <c r="A54" s="312"/>
      <c r="B54" s="311"/>
      <c r="C54" s="312"/>
      <c r="D54" s="311"/>
    </row>
    <row r="55" spans="1:5" s="89" customFormat="1" ht="15.75" x14ac:dyDescent="0.25">
      <c r="A55" s="376"/>
      <c r="B55" s="377"/>
      <c r="C55" s="376"/>
      <c r="D55" s="377"/>
    </row>
    <row r="56" spans="1:5" s="89" customFormat="1" ht="15.75" x14ac:dyDescent="0.25">
      <c r="A56" s="309"/>
      <c r="B56" s="310"/>
      <c r="C56" s="321"/>
      <c r="D56" s="321"/>
    </row>
    <row r="57" spans="1:5" s="89" customFormat="1" ht="15.75" x14ac:dyDescent="0.25">
      <c r="A57" s="312"/>
      <c r="B57" s="311"/>
      <c r="C57" s="312"/>
      <c r="D57" s="311"/>
    </row>
    <row r="58" spans="1:5" s="89" customFormat="1" ht="15.75" x14ac:dyDescent="0.25">
      <c r="A58" s="312"/>
      <c r="B58" s="311"/>
      <c r="C58" s="312"/>
      <c r="D58" s="311"/>
    </row>
    <row r="59" spans="1:5" s="89" customFormat="1" ht="15.75" x14ac:dyDescent="0.25">
      <c r="A59" s="312"/>
      <c r="B59" s="311"/>
      <c r="C59" s="312"/>
      <c r="D59" s="311"/>
    </row>
    <row r="60" spans="1:5" s="89" customFormat="1" ht="15.75" x14ac:dyDescent="0.25">
      <c r="A60" s="312"/>
      <c r="B60" s="311"/>
      <c r="C60" s="312"/>
      <c r="D60" s="311"/>
    </row>
    <row r="61" spans="1:5" s="89" customFormat="1" ht="15.75" x14ac:dyDescent="0.25">
      <c r="A61" s="312"/>
      <c r="B61" s="311"/>
      <c r="C61" s="312"/>
      <c r="D61" s="311"/>
    </row>
    <row r="62" spans="1:5" s="89" customFormat="1" ht="15.75" x14ac:dyDescent="0.25">
      <c r="A62" s="376"/>
      <c r="B62" s="377"/>
      <c r="C62" s="376"/>
      <c r="D62" s="377"/>
    </row>
    <row r="63" spans="1:5" s="89" customFormat="1" ht="18.75" x14ac:dyDescent="0.25">
      <c r="A63" s="378"/>
      <c r="B63" s="378"/>
      <c r="C63" s="379"/>
      <c r="D63" s="382"/>
      <c r="E63" s="92"/>
    </row>
    <row r="64" spans="1:5" s="89" customFormat="1" x14ac:dyDescent="0.25">
      <c r="A64" s="381"/>
      <c r="B64" s="381"/>
      <c r="C64" s="381"/>
      <c r="D64" s="381"/>
    </row>
    <row r="65" spans="1:4" s="89" customFormat="1" ht="15" customHeight="1" x14ac:dyDescent="0.25">
      <c r="A65" s="365"/>
      <c r="B65" s="365"/>
      <c r="C65" s="365"/>
      <c r="D65" s="365"/>
    </row>
    <row r="66" spans="1:4" s="89" customFormat="1" ht="15" customHeight="1" x14ac:dyDescent="0.25">
      <c r="A66" s="365"/>
      <c r="B66" s="365"/>
      <c r="C66" s="365"/>
      <c r="D66" s="365"/>
    </row>
    <row r="67" spans="1:4" s="89" customFormat="1" ht="15" customHeight="1" x14ac:dyDescent="0.25">
      <c r="A67" s="365"/>
      <c r="B67" s="365"/>
      <c r="C67" s="365"/>
      <c r="D67" s="365"/>
    </row>
    <row r="68" spans="1:4" s="89" customFormat="1" ht="15" customHeight="1" x14ac:dyDescent="0.25">
      <c r="A68" s="365"/>
      <c r="B68" s="365"/>
      <c r="C68" s="365"/>
      <c r="D68" s="365"/>
    </row>
    <row r="69" spans="1:4" s="89" customFormat="1" ht="15" customHeight="1" x14ac:dyDescent="0.25">
      <c r="A69" s="365"/>
      <c r="B69" s="365"/>
      <c r="C69" s="365"/>
      <c r="D69" s="365"/>
    </row>
    <row r="70" spans="1:4" s="89" customFormat="1" ht="15" customHeight="1" x14ac:dyDescent="0.25">
      <c r="A70" s="365"/>
      <c r="B70" s="365"/>
      <c r="C70" s="365"/>
      <c r="D70" s="365"/>
    </row>
    <row r="71" spans="1:4" s="89" customFormat="1" ht="15" customHeight="1" x14ac:dyDescent="0.25">
      <c r="A71" s="365"/>
      <c r="B71" s="365"/>
      <c r="C71" s="365"/>
      <c r="D71" s="365"/>
    </row>
    <row r="72" spans="1:4" s="89" customFormat="1" ht="15" customHeight="1" x14ac:dyDescent="0.25">
      <c r="A72" s="365"/>
      <c r="B72" s="365"/>
      <c r="C72" s="365"/>
      <c r="D72" s="365"/>
    </row>
    <row r="73" spans="1:4" s="89" customFormat="1" ht="18.75" customHeight="1" x14ac:dyDescent="0.25">
      <c r="A73" s="365"/>
      <c r="B73" s="365"/>
      <c r="C73" s="365"/>
      <c r="D73" s="365"/>
    </row>
    <row r="74" spans="1:4" s="89" customFormat="1" ht="15" customHeight="1" x14ac:dyDescent="0.25">
      <c r="A74" s="365"/>
      <c r="B74" s="365"/>
      <c r="C74" s="365"/>
      <c r="D74" s="365"/>
    </row>
    <row r="75" spans="1:4" s="89" customFormat="1" ht="15" customHeight="1" x14ac:dyDescent="0.25">
      <c r="A75" s="365"/>
      <c r="B75" s="365"/>
      <c r="C75" s="365"/>
      <c r="D75" s="365"/>
    </row>
    <row r="76" spans="1:4" s="89" customFormat="1" ht="15" customHeight="1" x14ac:dyDescent="0.25">
      <c r="A76" s="365"/>
      <c r="B76" s="365"/>
      <c r="C76" s="365"/>
      <c r="D76" s="365"/>
    </row>
    <row r="77" spans="1:4" s="89" customFormat="1" ht="15.75" customHeight="1" x14ac:dyDescent="0.25">
      <c r="A77" s="365"/>
      <c r="B77" s="365"/>
      <c r="C77" s="365"/>
      <c r="D77" s="365"/>
    </row>
    <row r="78" spans="1:4" ht="15.75" customHeight="1" x14ac:dyDescent="0.25">
      <c r="A78" s="365"/>
      <c r="B78" s="365"/>
      <c r="C78" s="365"/>
      <c r="D78" s="365"/>
    </row>
    <row r="79" spans="1:4" ht="15.75" customHeight="1" x14ac:dyDescent="0.25">
      <c r="A79" s="365"/>
      <c r="B79" s="365"/>
      <c r="C79" s="365"/>
      <c r="D79" s="365"/>
    </row>
    <row r="80" spans="1:4" ht="15.75" customHeight="1" x14ac:dyDescent="0.25">
      <c r="A80" s="365"/>
      <c r="B80" s="365"/>
      <c r="C80" s="365"/>
      <c r="D80" s="365"/>
    </row>
    <row r="81" spans="1:4" ht="15.75" customHeight="1" x14ac:dyDescent="0.25">
      <c r="A81" s="365"/>
      <c r="B81" s="365"/>
      <c r="C81" s="365"/>
      <c r="D81" s="365"/>
    </row>
    <row r="82" spans="1:4" ht="15.75" customHeight="1" x14ac:dyDescent="0.25">
      <c r="A82" s="365"/>
      <c r="B82" s="365"/>
      <c r="C82" s="365"/>
      <c r="D82" s="365"/>
    </row>
    <row r="83" spans="1:4" ht="15.75" customHeight="1" x14ac:dyDescent="0.25">
      <c r="A83" s="365"/>
      <c r="B83" s="365"/>
      <c r="C83" s="365"/>
      <c r="D83" s="365"/>
    </row>
    <row r="84" spans="1:4" ht="15.75" customHeight="1" x14ac:dyDescent="0.25">
      <c r="A84" s="365"/>
      <c r="B84" s="365"/>
      <c r="C84" s="365"/>
      <c r="D84" s="365"/>
    </row>
    <row r="85" spans="1:4" ht="15.75" customHeight="1" x14ac:dyDescent="0.25">
      <c r="A85" s="365"/>
      <c r="B85" s="365"/>
      <c r="C85" s="365"/>
      <c r="D85" s="365"/>
    </row>
    <row r="86" spans="1:4" ht="15.75" customHeight="1" x14ac:dyDescent="0.25">
      <c r="A86" s="365"/>
      <c r="B86" s="365"/>
      <c r="C86" s="365"/>
      <c r="D86" s="365"/>
    </row>
    <row r="87" spans="1:4" ht="15.75" customHeight="1" x14ac:dyDescent="0.25">
      <c r="A87" s="365"/>
      <c r="B87" s="365"/>
      <c r="C87" s="365"/>
      <c r="D87" s="365"/>
    </row>
    <row r="88" spans="1:4" ht="15.75" customHeight="1" x14ac:dyDescent="0.25">
      <c r="A88" s="365"/>
      <c r="B88" s="365"/>
      <c r="C88" s="365"/>
      <c r="D88" s="365"/>
    </row>
    <row r="89" spans="1:4" ht="15.75" customHeight="1" x14ac:dyDescent="0.25">
      <c r="A89" s="365"/>
      <c r="B89" s="365"/>
      <c r="C89" s="365"/>
      <c r="D89" s="365"/>
    </row>
    <row r="90" spans="1:4" ht="15.75" customHeight="1" x14ac:dyDescent="0.25">
      <c r="A90" s="365"/>
      <c r="B90" s="365"/>
      <c r="C90" s="365"/>
      <c r="D90" s="365"/>
    </row>
    <row r="91" spans="1:4" ht="15.75" customHeight="1" x14ac:dyDescent="0.25">
      <c r="A91" s="365"/>
      <c r="B91" s="365"/>
      <c r="C91" s="365"/>
      <c r="D91" s="365"/>
    </row>
    <row r="92" spans="1:4" ht="15.75" customHeight="1" x14ac:dyDescent="0.25">
      <c r="A92" s="365"/>
      <c r="B92" s="365"/>
      <c r="C92" s="365"/>
      <c r="D92" s="365"/>
    </row>
    <row r="93" spans="1:4" ht="15.75" customHeight="1" x14ac:dyDescent="0.25">
      <c r="A93" s="365"/>
      <c r="B93" s="365"/>
      <c r="C93" s="365"/>
      <c r="D93" s="365"/>
    </row>
    <row r="94" spans="1:4" ht="15.75" customHeight="1" x14ac:dyDescent="0.25">
      <c r="A94" s="365"/>
      <c r="B94" s="365"/>
      <c r="C94" s="365"/>
      <c r="D94" s="365"/>
    </row>
    <row r="95" spans="1:4" ht="15.75" customHeight="1" x14ac:dyDescent="0.25">
      <c r="A95" s="365"/>
      <c r="B95" s="365"/>
      <c r="C95" s="365"/>
      <c r="D95" s="365"/>
    </row>
    <row r="96" spans="1:4" ht="15.75" customHeight="1" x14ac:dyDescent="0.25">
      <c r="A96" s="365"/>
      <c r="B96" s="365"/>
      <c r="C96" s="365"/>
      <c r="D96" s="365"/>
    </row>
    <row r="97" spans="1:4" ht="15.75" customHeight="1" x14ac:dyDescent="0.25">
      <c r="A97" s="365"/>
      <c r="B97" s="365"/>
      <c r="C97" s="365"/>
      <c r="D97" s="365"/>
    </row>
    <row r="98" spans="1:4" ht="15.75" customHeight="1" x14ac:dyDescent="0.25">
      <c r="A98" s="365"/>
      <c r="B98" s="365"/>
      <c r="C98" s="365"/>
      <c r="D98" s="365"/>
    </row>
    <row r="99" spans="1:4" ht="18.75" customHeight="1" x14ac:dyDescent="0.25">
      <c r="A99" s="365"/>
      <c r="B99" s="365"/>
      <c r="C99" s="365"/>
      <c r="D99" s="365"/>
    </row>
    <row r="100" spans="1:4" ht="15" customHeight="1" x14ac:dyDescent="0.25">
      <c r="A100" s="365"/>
      <c r="B100" s="365"/>
      <c r="C100" s="365"/>
      <c r="D100" s="365"/>
    </row>
    <row r="101" spans="1:4" ht="15" customHeight="1" x14ac:dyDescent="0.25">
      <c r="A101" s="365"/>
      <c r="B101" s="365"/>
      <c r="C101" s="365"/>
      <c r="D101" s="365"/>
    </row>
    <row r="102" spans="1:4" ht="15" customHeight="1" x14ac:dyDescent="0.25">
      <c r="A102" s="365"/>
      <c r="B102" s="365"/>
      <c r="C102" s="365"/>
      <c r="D102" s="365"/>
    </row>
    <row r="103" spans="1:4" ht="15" customHeight="1" x14ac:dyDescent="0.25">
      <c r="A103" s="365"/>
      <c r="B103" s="365"/>
      <c r="C103" s="365"/>
      <c r="D103" s="365"/>
    </row>
    <row r="104" spans="1:4" ht="15" customHeight="1" x14ac:dyDescent="0.25">
      <c r="A104" s="365"/>
      <c r="B104" s="365"/>
      <c r="C104" s="365"/>
      <c r="D104" s="365"/>
    </row>
    <row r="105" spans="1:4" ht="15" customHeight="1" x14ac:dyDescent="0.25">
      <c r="A105" s="365"/>
      <c r="B105" s="365"/>
      <c r="C105" s="365"/>
      <c r="D105" s="365"/>
    </row>
    <row r="106" spans="1:4" ht="15" customHeight="1" x14ac:dyDescent="0.25">
      <c r="A106" s="365"/>
      <c r="B106" s="365"/>
      <c r="C106" s="365"/>
      <c r="D106" s="365"/>
    </row>
    <row r="107" spans="1:4" ht="15" customHeight="1" x14ac:dyDescent="0.25">
      <c r="A107" s="365"/>
      <c r="B107" s="365"/>
      <c r="C107" s="365"/>
      <c r="D107" s="365"/>
    </row>
    <row r="108" spans="1:4" ht="15" customHeight="1" x14ac:dyDescent="0.25">
      <c r="A108" s="365"/>
      <c r="B108" s="365"/>
      <c r="C108" s="365"/>
      <c r="D108" s="365"/>
    </row>
    <row r="109" spans="1:4" ht="18.75" customHeight="1" x14ac:dyDescent="0.25">
      <c r="A109" s="365"/>
      <c r="B109" s="365"/>
      <c r="C109" s="365"/>
      <c r="D109" s="365"/>
    </row>
    <row r="110" spans="1:4" ht="15" customHeight="1" x14ac:dyDescent="0.25">
      <c r="A110" s="365"/>
      <c r="B110" s="365"/>
      <c r="C110" s="365"/>
      <c r="D110" s="365"/>
    </row>
    <row r="111" spans="1:4" ht="15" customHeight="1" x14ac:dyDescent="0.25">
      <c r="A111" s="365"/>
      <c r="B111" s="365"/>
      <c r="C111" s="365"/>
      <c r="D111" s="365"/>
    </row>
    <row r="112" spans="1:4" ht="15" customHeight="1" x14ac:dyDescent="0.25">
      <c r="A112" s="365"/>
      <c r="B112" s="365"/>
      <c r="C112" s="365"/>
      <c r="D112" s="365"/>
    </row>
    <row r="113" spans="1:4" ht="15.75" customHeight="1" x14ac:dyDescent="0.25">
      <c r="A113" s="365"/>
      <c r="B113" s="365"/>
      <c r="C113" s="365"/>
      <c r="D113" s="365"/>
    </row>
    <row r="114" spans="1:4" ht="15.75" customHeight="1" x14ac:dyDescent="0.25">
      <c r="A114" s="365"/>
      <c r="B114" s="365"/>
      <c r="C114" s="365"/>
      <c r="D114" s="365"/>
    </row>
    <row r="115" spans="1:4" ht="15.75" customHeight="1" x14ac:dyDescent="0.25">
      <c r="A115" s="365"/>
      <c r="B115" s="365"/>
      <c r="C115" s="365"/>
      <c r="D115" s="365"/>
    </row>
    <row r="116" spans="1:4" ht="15.75" customHeight="1" x14ac:dyDescent="0.25">
      <c r="A116" s="365"/>
      <c r="B116" s="365"/>
      <c r="C116" s="365"/>
      <c r="D116" s="365"/>
    </row>
    <row r="117" spans="1:4" ht="15.75" customHeight="1" x14ac:dyDescent="0.25">
      <c r="A117" s="365"/>
      <c r="B117" s="365"/>
      <c r="C117" s="365"/>
      <c r="D117" s="365"/>
    </row>
    <row r="118" spans="1:4" ht="15.75" customHeight="1" x14ac:dyDescent="0.25">
      <c r="A118" s="365"/>
      <c r="B118" s="365"/>
      <c r="C118" s="365"/>
      <c r="D118" s="365"/>
    </row>
    <row r="119" spans="1:4" ht="15.75" customHeight="1" x14ac:dyDescent="0.25">
      <c r="A119" s="365"/>
      <c r="B119" s="365"/>
      <c r="C119" s="365"/>
      <c r="D119" s="365"/>
    </row>
    <row r="120" spans="1:4" ht="15.75" customHeight="1" x14ac:dyDescent="0.25">
      <c r="A120" s="365"/>
      <c r="B120" s="365"/>
      <c r="C120" s="365"/>
      <c r="D120" s="365"/>
    </row>
    <row r="121" spans="1:4" ht="15.75" customHeight="1" x14ac:dyDescent="0.25">
      <c r="A121" s="365"/>
      <c r="B121" s="365"/>
      <c r="C121" s="365"/>
      <c r="D121" s="365"/>
    </row>
    <row r="122" spans="1:4" ht="15.75" customHeight="1" x14ac:dyDescent="0.25">
      <c r="A122" s="365"/>
      <c r="B122" s="365"/>
      <c r="C122" s="365"/>
      <c r="D122" s="365"/>
    </row>
    <row r="123" spans="1:4" ht="15.75" customHeight="1" x14ac:dyDescent="0.25">
      <c r="A123" s="365"/>
      <c r="B123" s="365"/>
      <c r="C123" s="365"/>
      <c r="D123" s="365"/>
    </row>
    <row r="124" spans="1:4" ht="15.75" customHeight="1" x14ac:dyDescent="0.25">
      <c r="A124" s="365"/>
      <c r="B124" s="365"/>
      <c r="C124" s="365"/>
      <c r="D124" s="365"/>
    </row>
    <row r="125" spans="1:4" ht="15.75" customHeight="1" x14ac:dyDescent="0.25">
      <c r="A125" s="365"/>
      <c r="B125" s="365"/>
      <c r="C125" s="365"/>
      <c r="D125" s="365"/>
    </row>
    <row r="126" spans="1:4" ht="15.75" customHeight="1" x14ac:dyDescent="0.25">
      <c r="A126" s="365"/>
      <c r="B126" s="365"/>
      <c r="C126" s="365"/>
      <c r="D126" s="365"/>
    </row>
    <row r="127" spans="1:4" ht="15.75" customHeight="1" x14ac:dyDescent="0.25">
      <c r="A127" s="365"/>
      <c r="B127" s="365"/>
      <c r="C127" s="365"/>
      <c r="D127" s="365"/>
    </row>
    <row r="128" spans="1:4" ht="15.75" customHeight="1" x14ac:dyDescent="0.25">
      <c r="A128" s="365"/>
      <c r="B128" s="365"/>
      <c r="C128" s="365"/>
      <c r="D128" s="365"/>
    </row>
    <row r="129" spans="1:4" ht="15.75" customHeight="1" x14ac:dyDescent="0.25">
      <c r="A129" s="365"/>
      <c r="B129" s="365"/>
      <c r="C129" s="365"/>
      <c r="D129" s="365"/>
    </row>
    <row r="130" spans="1:4" ht="15.75" customHeight="1" x14ac:dyDescent="0.25">
      <c r="A130" s="365"/>
      <c r="B130" s="365"/>
      <c r="C130" s="365"/>
      <c r="D130" s="365"/>
    </row>
    <row r="131" spans="1:4" ht="15.75" customHeight="1" x14ac:dyDescent="0.25">
      <c r="A131" s="365"/>
      <c r="B131" s="365"/>
      <c r="C131" s="365"/>
      <c r="D131" s="365"/>
    </row>
    <row r="132" spans="1:4" ht="15.75" customHeight="1" x14ac:dyDescent="0.25">
      <c r="A132" s="365"/>
      <c r="B132" s="365"/>
      <c r="C132" s="365"/>
      <c r="D132" s="365"/>
    </row>
    <row r="133" spans="1:4" ht="15.75" customHeight="1" x14ac:dyDescent="0.25">
      <c r="A133" s="365"/>
      <c r="B133" s="365"/>
      <c r="C133" s="365"/>
      <c r="D133" s="365"/>
    </row>
    <row r="134" spans="1:4" ht="15.75" customHeight="1" x14ac:dyDescent="0.25">
      <c r="A134" s="365"/>
      <c r="B134" s="365"/>
      <c r="C134" s="365"/>
      <c r="D134" s="365"/>
    </row>
    <row r="135" spans="1:4" ht="18.75" customHeight="1" x14ac:dyDescent="0.25">
      <c r="A135" s="365"/>
      <c r="B135" s="365"/>
      <c r="C135" s="365"/>
      <c r="D135" s="365"/>
    </row>
    <row r="136" spans="1:4" ht="15" customHeight="1" x14ac:dyDescent="0.25">
      <c r="A136" s="365"/>
      <c r="B136" s="365"/>
      <c r="C136" s="365"/>
      <c r="D136" s="365"/>
    </row>
    <row r="137" spans="1:4" ht="15" customHeight="1" x14ac:dyDescent="0.25">
      <c r="A137" s="365"/>
      <c r="B137" s="365"/>
      <c r="C137" s="365"/>
      <c r="D137" s="365"/>
    </row>
    <row r="138" spans="1:4" ht="15" customHeight="1" x14ac:dyDescent="0.25">
      <c r="A138" s="365"/>
      <c r="B138" s="365"/>
      <c r="C138" s="365"/>
      <c r="D138" s="365"/>
    </row>
    <row r="139" spans="1:4" ht="15" customHeight="1" x14ac:dyDescent="0.25">
      <c r="A139" s="365"/>
      <c r="B139" s="365"/>
      <c r="C139" s="365"/>
      <c r="D139" s="365"/>
    </row>
    <row r="140" spans="1:4" ht="15" customHeight="1" x14ac:dyDescent="0.25">
      <c r="A140" s="365"/>
      <c r="B140" s="365"/>
      <c r="C140" s="365"/>
      <c r="D140" s="365"/>
    </row>
    <row r="141" spans="1:4" ht="15" customHeight="1" x14ac:dyDescent="0.25">
      <c r="A141" s="365"/>
      <c r="B141" s="365"/>
      <c r="C141" s="365"/>
      <c r="D141" s="365"/>
    </row>
    <row r="142" spans="1:4" ht="15" customHeight="1" x14ac:dyDescent="0.25">
      <c r="A142" s="365"/>
      <c r="B142" s="365"/>
      <c r="C142" s="365"/>
      <c r="D142" s="365"/>
    </row>
    <row r="143" spans="1:4" ht="15" customHeight="1" x14ac:dyDescent="0.25">
      <c r="A143" s="365"/>
      <c r="B143" s="365"/>
      <c r="C143" s="365"/>
      <c r="D143" s="365"/>
    </row>
    <row r="144" spans="1:4" ht="15" customHeight="1" x14ac:dyDescent="0.25">
      <c r="A144" s="365"/>
      <c r="B144" s="365"/>
      <c r="C144" s="365"/>
      <c r="D144" s="365"/>
    </row>
    <row r="145" spans="1:4" ht="18.75" customHeight="1" x14ac:dyDescent="0.25">
      <c r="A145" s="365"/>
      <c r="B145" s="365"/>
      <c r="C145" s="365"/>
      <c r="D145" s="365"/>
    </row>
    <row r="146" spans="1:4" ht="15" customHeight="1" x14ac:dyDescent="0.25">
      <c r="A146" s="365"/>
      <c r="B146" s="365"/>
      <c r="C146" s="365"/>
      <c r="D146" s="365"/>
    </row>
    <row r="147" spans="1:4" ht="15" customHeight="1" x14ac:dyDescent="0.25">
      <c r="A147" s="365"/>
      <c r="B147" s="365"/>
      <c r="C147" s="365"/>
      <c r="D147" s="365"/>
    </row>
    <row r="148" spans="1:4" ht="15" customHeight="1" x14ac:dyDescent="0.25">
      <c r="A148" s="365"/>
      <c r="B148" s="365"/>
      <c r="C148" s="365"/>
      <c r="D148" s="365"/>
    </row>
    <row r="149" spans="1:4" ht="15.75" customHeight="1" x14ac:dyDescent="0.25">
      <c r="A149" s="365"/>
      <c r="B149" s="365"/>
      <c r="C149" s="365"/>
      <c r="D149" s="365"/>
    </row>
    <row r="150" spans="1:4" ht="15.75" customHeight="1" x14ac:dyDescent="0.25">
      <c r="A150" s="365"/>
      <c r="B150" s="365"/>
      <c r="C150" s="365"/>
      <c r="D150" s="365"/>
    </row>
    <row r="151" spans="1:4" ht="15.75" customHeight="1" x14ac:dyDescent="0.25">
      <c r="A151" s="365"/>
      <c r="B151" s="365"/>
      <c r="C151" s="365"/>
      <c r="D151" s="365"/>
    </row>
    <row r="152" spans="1:4" ht="15.75" customHeight="1" x14ac:dyDescent="0.25">
      <c r="A152" s="365"/>
      <c r="B152" s="365"/>
      <c r="C152" s="365"/>
      <c r="D152" s="365"/>
    </row>
    <row r="153" spans="1:4" ht="15.75" customHeight="1" x14ac:dyDescent="0.25">
      <c r="A153" s="365"/>
      <c r="B153" s="365"/>
      <c r="C153" s="365"/>
      <c r="D153" s="365"/>
    </row>
    <row r="154" spans="1:4" ht="15.75" customHeight="1" x14ac:dyDescent="0.25">
      <c r="A154" s="365"/>
      <c r="B154" s="365"/>
      <c r="C154" s="365"/>
      <c r="D154" s="365"/>
    </row>
    <row r="155" spans="1:4" ht="15.75" customHeight="1" x14ac:dyDescent="0.25">
      <c r="A155" s="365"/>
      <c r="B155" s="365"/>
      <c r="C155" s="365"/>
      <c r="D155" s="365"/>
    </row>
    <row r="156" spans="1:4" ht="15.75" customHeight="1" x14ac:dyDescent="0.25">
      <c r="A156" s="365"/>
      <c r="B156" s="365"/>
      <c r="C156" s="365"/>
      <c r="D156" s="365"/>
    </row>
    <row r="157" spans="1:4" ht="15.75" customHeight="1" x14ac:dyDescent="0.25">
      <c r="A157" s="365"/>
      <c r="B157" s="365"/>
      <c r="C157" s="365"/>
      <c r="D157" s="365"/>
    </row>
    <row r="158" spans="1:4" ht="15.75" customHeight="1" x14ac:dyDescent="0.25">
      <c r="A158" s="365"/>
      <c r="B158" s="365"/>
      <c r="C158" s="365"/>
      <c r="D158" s="365"/>
    </row>
    <row r="159" spans="1:4" ht="15.75" customHeight="1" x14ac:dyDescent="0.25">
      <c r="A159" s="365"/>
      <c r="B159" s="365"/>
      <c r="C159" s="365"/>
      <c r="D159" s="365"/>
    </row>
    <row r="160" spans="1:4" ht="15.75" customHeight="1" x14ac:dyDescent="0.25">
      <c r="A160" s="365"/>
      <c r="B160" s="365"/>
      <c r="C160" s="365"/>
      <c r="D160" s="365"/>
    </row>
    <row r="161" spans="1:4" ht="15.75" customHeight="1" x14ac:dyDescent="0.25">
      <c r="A161" s="365"/>
      <c r="B161" s="365"/>
      <c r="C161" s="365"/>
      <c r="D161" s="365"/>
    </row>
    <row r="162" spans="1:4" ht="15.75" customHeight="1" x14ac:dyDescent="0.25">
      <c r="A162" s="365"/>
      <c r="B162" s="365"/>
      <c r="C162" s="365"/>
      <c r="D162" s="365"/>
    </row>
    <row r="163" spans="1:4" ht="15.75" customHeight="1" x14ac:dyDescent="0.25">
      <c r="A163" s="365"/>
      <c r="B163" s="365"/>
      <c r="C163" s="365"/>
      <c r="D163" s="365"/>
    </row>
    <row r="164" spans="1:4" ht="15.75" customHeight="1" x14ac:dyDescent="0.25">
      <c r="A164" s="365"/>
      <c r="B164" s="365"/>
      <c r="C164" s="365"/>
      <c r="D164" s="365"/>
    </row>
    <row r="165" spans="1:4" ht="15.75" customHeight="1" x14ac:dyDescent="0.25">
      <c r="A165" s="365"/>
      <c r="B165" s="365"/>
      <c r="C165" s="365"/>
      <c r="D165" s="365"/>
    </row>
    <row r="166" spans="1:4" ht="15.75" customHeight="1" x14ac:dyDescent="0.25">
      <c r="A166" s="365"/>
      <c r="B166" s="365"/>
      <c r="C166" s="365"/>
      <c r="D166" s="365"/>
    </row>
    <row r="167" spans="1:4" ht="15.75" customHeight="1" x14ac:dyDescent="0.25">
      <c r="A167" s="365"/>
      <c r="B167" s="365"/>
      <c r="C167" s="365"/>
      <c r="D167" s="365"/>
    </row>
    <row r="168" spans="1:4" ht="15.75" customHeight="1" x14ac:dyDescent="0.25">
      <c r="A168" s="365"/>
      <c r="B168" s="365"/>
      <c r="C168" s="365"/>
      <c r="D168" s="365"/>
    </row>
    <row r="169" spans="1:4" ht="15.75" customHeight="1" x14ac:dyDescent="0.25">
      <c r="A169" s="365"/>
      <c r="B169" s="365"/>
      <c r="C169" s="365"/>
      <c r="D169" s="365"/>
    </row>
    <row r="170" spans="1:4" ht="15.75" customHeight="1" x14ac:dyDescent="0.25">
      <c r="A170" s="365"/>
      <c r="B170" s="365"/>
      <c r="C170" s="365"/>
      <c r="D170" s="365"/>
    </row>
    <row r="171" spans="1:4" ht="18.75" customHeight="1" x14ac:dyDescent="0.25">
      <c r="A171" s="365"/>
      <c r="B171" s="365"/>
      <c r="C171" s="365"/>
      <c r="D171" s="365"/>
    </row>
    <row r="172" spans="1:4" ht="15" customHeight="1" x14ac:dyDescent="0.25">
      <c r="A172" s="365"/>
      <c r="B172" s="365"/>
      <c r="C172" s="365"/>
      <c r="D172" s="365"/>
    </row>
    <row r="173" spans="1:4" ht="15" customHeight="1" x14ac:dyDescent="0.25">
      <c r="A173" s="365"/>
      <c r="B173" s="365"/>
      <c r="C173" s="365"/>
      <c r="D173" s="365"/>
    </row>
    <row r="174" spans="1:4" ht="15" customHeight="1" x14ac:dyDescent="0.25">
      <c r="A174" s="365"/>
      <c r="B174" s="365"/>
      <c r="C174" s="365"/>
      <c r="D174" s="365"/>
    </row>
    <row r="175" spans="1:4" ht="15" customHeight="1" x14ac:dyDescent="0.25">
      <c r="A175" s="365"/>
      <c r="B175" s="365"/>
      <c r="C175" s="365"/>
      <c r="D175" s="365"/>
    </row>
    <row r="176" spans="1:4" ht="15" customHeight="1" x14ac:dyDescent="0.25">
      <c r="A176" s="365"/>
      <c r="B176" s="365"/>
      <c r="C176" s="365"/>
      <c r="D176" s="365"/>
    </row>
    <row r="177" spans="1:4" ht="15" customHeight="1" x14ac:dyDescent="0.25">
      <c r="A177" s="365"/>
      <c r="B177" s="365"/>
      <c r="C177" s="365"/>
      <c r="D177" s="365"/>
    </row>
    <row r="178" spans="1:4" ht="15" customHeight="1" x14ac:dyDescent="0.25">
      <c r="A178" s="365"/>
      <c r="B178" s="365"/>
      <c r="C178" s="365"/>
      <c r="D178" s="365"/>
    </row>
    <row r="179" spans="1:4" ht="15" customHeight="1" x14ac:dyDescent="0.25">
      <c r="A179" s="365"/>
      <c r="B179" s="365"/>
      <c r="C179" s="365"/>
      <c r="D179" s="365"/>
    </row>
    <row r="180" spans="1:4" ht="15" customHeight="1" x14ac:dyDescent="0.25">
      <c r="A180" s="365"/>
      <c r="B180" s="365"/>
      <c r="C180" s="365"/>
      <c r="D180" s="365"/>
    </row>
    <row r="181" spans="1:4" ht="15" customHeight="1" x14ac:dyDescent="0.25">
      <c r="A181" s="365"/>
      <c r="B181" s="365"/>
      <c r="C181" s="365"/>
      <c r="D181" s="365"/>
    </row>
    <row r="182" spans="1:4" ht="15" customHeight="1" x14ac:dyDescent="0.25">
      <c r="A182" s="365"/>
      <c r="B182" s="365"/>
      <c r="C182" s="365"/>
      <c r="D182" s="365"/>
    </row>
    <row r="183" spans="1:4" ht="15" customHeight="1" x14ac:dyDescent="0.25">
      <c r="A183" s="365"/>
      <c r="B183" s="365"/>
      <c r="C183" s="365"/>
      <c r="D183" s="365"/>
    </row>
    <row r="184" spans="1:4" ht="15" customHeight="1" x14ac:dyDescent="0.25">
      <c r="A184" s="365"/>
      <c r="B184" s="365"/>
      <c r="C184" s="365"/>
      <c r="D184" s="365"/>
    </row>
    <row r="185" spans="1:4" ht="15" customHeight="1" x14ac:dyDescent="0.25">
      <c r="A185" s="365"/>
      <c r="B185" s="365"/>
      <c r="C185" s="365"/>
      <c r="D185" s="365"/>
    </row>
    <row r="186" spans="1:4" ht="15" customHeight="1" x14ac:dyDescent="0.25">
      <c r="A186" s="365"/>
      <c r="B186" s="365"/>
      <c r="C186" s="365"/>
      <c r="D186" s="365"/>
    </row>
    <row r="187" spans="1:4" ht="15" customHeight="1" x14ac:dyDescent="0.25">
      <c r="A187" s="365"/>
      <c r="B187" s="365"/>
      <c r="C187" s="365"/>
      <c r="D187" s="365"/>
    </row>
    <row r="188" spans="1:4" ht="15" customHeight="1" x14ac:dyDescent="0.25">
      <c r="A188" s="365"/>
      <c r="B188" s="365"/>
      <c r="C188" s="365"/>
      <c r="D188" s="365"/>
    </row>
    <row r="189" spans="1:4" ht="15" customHeight="1" x14ac:dyDescent="0.25">
      <c r="A189" s="365"/>
      <c r="B189" s="365"/>
      <c r="C189" s="365"/>
      <c r="D189" s="365"/>
    </row>
    <row r="190" spans="1:4" ht="15" customHeight="1" x14ac:dyDescent="0.25">
      <c r="A190" s="365"/>
      <c r="B190" s="365"/>
      <c r="C190" s="365"/>
      <c r="D190" s="365"/>
    </row>
    <row r="191" spans="1:4" ht="15" customHeight="1" x14ac:dyDescent="0.25">
      <c r="A191" s="365"/>
      <c r="B191" s="365"/>
      <c r="C191" s="365"/>
      <c r="D191" s="365"/>
    </row>
    <row r="192" spans="1:4" ht="15" customHeight="1" x14ac:dyDescent="0.25">
      <c r="A192" s="365"/>
      <c r="B192" s="365"/>
      <c r="C192" s="365"/>
      <c r="D192" s="365"/>
    </row>
    <row r="193" spans="1:4" ht="15" customHeight="1" x14ac:dyDescent="0.25">
      <c r="A193" s="365"/>
      <c r="B193" s="365"/>
      <c r="C193" s="365"/>
      <c r="D193" s="365"/>
    </row>
    <row r="194" spans="1:4" ht="15" customHeight="1" x14ac:dyDescent="0.25">
      <c r="A194" s="365"/>
      <c r="B194" s="365"/>
      <c r="C194" s="365"/>
      <c r="D194" s="365"/>
    </row>
    <row r="195" spans="1:4" ht="15" customHeight="1" x14ac:dyDescent="0.25">
      <c r="A195" s="365"/>
      <c r="B195" s="365"/>
      <c r="C195" s="365"/>
      <c r="D195" s="365"/>
    </row>
    <row r="196" spans="1:4" ht="15" customHeight="1" x14ac:dyDescent="0.25">
      <c r="A196" s="365"/>
      <c r="B196" s="365"/>
      <c r="C196" s="365"/>
      <c r="D196" s="365"/>
    </row>
    <row r="197" spans="1:4" ht="15" customHeight="1" x14ac:dyDescent="0.25">
      <c r="A197" s="365"/>
      <c r="B197" s="365"/>
      <c r="C197" s="365"/>
      <c r="D197" s="365"/>
    </row>
    <row r="198" spans="1:4" ht="15" customHeight="1" x14ac:dyDescent="0.25">
      <c r="A198" s="365"/>
      <c r="B198" s="365"/>
      <c r="C198" s="365"/>
      <c r="D198" s="365"/>
    </row>
    <row r="199" spans="1:4" ht="15" customHeight="1" x14ac:dyDescent="0.25">
      <c r="A199" s="365"/>
      <c r="B199" s="365"/>
      <c r="C199" s="365"/>
      <c r="D199" s="365"/>
    </row>
    <row r="200" spans="1:4" ht="15" customHeight="1" x14ac:dyDescent="0.25">
      <c r="A200" s="365"/>
      <c r="B200" s="365"/>
      <c r="C200" s="365"/>
      <c r="D200" s="365"/>
    </row>
    <row r="201" spans="1:4" ht="15" customHeight="1" x14ac:dyDescent="0.25">
      <c r="A201" s="365"/>
      <c r="B201" s="365"/>
      <c r="C201" s="365"/>
      <c r="D201" s="365"/>
    </row>
    <row r="202" spans="1:4" ht="15" customHeight="1" x14ac:dyDescent="0.25">
      <c r="A202" s="365"/>
      <c r="B202" s="365"/>
      <c r="C202" s="365"/>
      <c r="D202" s="365"/>
    </row>
    <row r="203" spans="1:4" ht="15" customHeight="1" x14ac:dyDescent="0.25">
      <c r="A203" s="365"/>
      <c r="B203" s="365"/>
      <c r="C203" s="365"/>
      <c r="D203" s="365"/>
    </row>
    <row r="204" spans="1:4" ht="15" customHeight="1" x14ac:dyDescent="0.25">
      <c r="A204" s="365"/>
      <c r="B204" s="365"/>
      <c r="C204" s="365"/>
      <c r="D204" s="365"/>
    </row>
    <row r="205" spans="1:4" ht="15" customHeight="1" x14ac:dyDescent="0.25">
      <c r="A205" s="365"/>
      <c r="B205" s="365"/>
      <c r="C205" s="365"/>
      <c r="D205" s="365"/>
    </row>
    <row r="206" spans="1:4" ht="15" customHeight="1" x14ac:dyDescent="0.25">
      <c r="A206" s="365"/>
      <c r="B206" s="365"/>
      <c r="C206" s="365"/>
      <c r="D206" s="365"/>
    </row>
    <row r="207" spans="1:4" ht="15" customHeight="1" x14ac:dyDescent="0.25">
      <c r="A207" s="365"/>
      <c r="B207" s="365"/>
      <c r="C207" s="365"/>
      <c r="D207" s="365"/>
    </row>
    <row r="208" spans="1:4" ht="15" customHeight="1" x14ac:dyDescent="0.25">
      <c r="A208" s="365"/>
      <c r="B208" s="365"/>
      <c r="C208" s="365"/>
      <c r="D208" s="365"/>
    </row>
    <row r="209" spans="1:4" ht="15" customHeight="1" x14ac:dyDescent="0.25">
      <c r="A209" s="365"/>
      <c r="B209" s="365"/>
      <c r="C209" s="365"/>
      <c r="D209" s="365"/>
    </row>
    <row r="210" spans="1:4" ht="15" customHeight="1" x14ac:dyDescent="0.25">
      <c r="A210" s="365"/>
      <c r="B210" s="365"/>
      <c r="C210" s="365"/>
      <c r="D210" s="365"/>
    </row>
    <row r="211" spans="1:4" ht="15" customHeight="1" x14ac:dyDescent="0.25">
      <c r="A211" s="365"/>
      <c r="B211" s="365"/>
      <c r="C211" s="365"/>
      <c r="D211" s="365"/>
    </row>
    <row r="212" spans="1:4" ht="15" customHeight="1" x14ac:dyDescent="0.25">
      <c r="A212" s="365"/>
      <c r="B212" s="365"/>
      <c r="C212" s="365"/>
      <c r="D212" s="365"/>
    </row>
    <row r="213" spans="1:4" ht="15" customHeight="1" x14ac:dyDescent="0.25">
      <c r="A213" s="365"/>
      <c r="B213" s="365"/>
      <c r="C213" s="365"/>
      <c r="D213" s="365"/>
    </row>
    <row r="214" spans="1:4" ht="15" customHeight="1" x14ac:dyDescent="0.25">
      <c r="A214" s="365"/>
      <c r="B214" s="365"/>
      <c r="C214" s="365"/>
      <c r="D214" s="365"/>
    </row>
  </sheetData>
  <mergeCells count="9">
    <mergeCell ref="H2:I2"/>
    <mergeCell ref="H6:I6"/>
    <mergeCell ref="H13:I13"/>
    <mergeCell ref="H20:I20"/>
    <mergeCell ref="A28:D28"/>
    <mergeCell ref="C2:D2"/>
    <mergeCell ref="C6:D6"/>
    <mergeCell ref="C13:D13"/>
    <mergeCell ref="C20:D20"/>
  </mergeCells>
  <pageMargins left="0.43" right="0.4"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A08630-0D9B-468C-AC95-EF8BD7C0CCB4}">
  <sheetPr>
    <tabColor rgb="FF00B0F0"/>
  </sheetPr>
  <dimension ref="A1:H25"/>
  <sheetViews>
    <sheetView workbookViewId="0">
      <selection activeCell="I19" sqref="I19"/>
    </sheetView>
  </sheetViews>
  <sheetFormatPr defaultRowHeight="15" x14ac:dyDescent="0.25"/>
  <cols>
    <col min="1" max="1" width="25" customWidth="1"/>
    <col min="2" max="2" width="7.140625" customWidth="1"/>
    <col min="3" max="3" width="24.85546875" customWidth="1"/>
    <col min="4" max="4" width="7.140625" customWidth="1"/>
    <col min="5" max="5" width="24.85546875" customWidth="1"/>
    <col min="6" max="6" width="7.140625" customWidth="1"/>
    <col min="7" max="7" width="24.7109375" customWidth="1"/>
    <col min="8" max="8" width="7.140625" customWidth="1"/>
    <col min="9" max="9" width="41.85546875" customWidth="1"/>
  </cols>
  <sheetData>
    <row r="1" spans="1:8" ht="24" customHeight="1" x14ac:dyDescent="0.25">
      <c r="A1" s="65" t="s">
        <v>71</v>
      </c>
      <c r="B1" s="66"/>
      <c r="C1" s="107"/>
      <c r="D1" s="401"/>
      <c r="E1" s="100"/>
      <c r="F1" s="100"/>
      <c r="G1" s="100"/>
      <c r="H1" s="100"/>
    </row>
    <row r="2" spans="1:8" ht="18" customHeight="1" thickBot="1" x14ac:dyDescent="0.3">
      <c r="A2" s="67" t="s">
        <v>332</v>
      </c>
      <c r="B2" s="82"/>
      <c r="C2" s="402"/>
      <c r="D2" s="402"/>
      <c r="E2" s="100"/>
      <c r="F2" s="100"/>
      <c r="G2" s="100"/>
      <c r="H2" s="354" t="s">
        <v>328</v>
      </c>
    </row>
    <row r="3" spans="1:8" s="366" customFormat="1" ht="22.5" customHeight="1" thickBot="1" x14ac:dyDescent="0.3">
      <c r="A3" s="392" t="s">
        <v>64</v>
      </c>
      <c r="B3" s="393" t="s">
        <v>45</v>
      </c>
      <c r="C3" s="396" t="s">
        <v>65</v>
      </c>
      <c r="D3" s="397" t="s">
        <v>45</v>
      </c>
      <c r="E3" s="394" t="s">
        <v>66</v>
      </c>
      <c r="F3" s="395" t="s">
        <v>45</v>
      </c>
      <c r="G3" s="413" t="s">
        <v>63</v>
      </c>
      <c r="H3" s="414" t="s">
        <v>45</v>
      </c>
    </row>
    <row r="4" spans="1:8" s="366" customFormat="1" ht="22.5" customHeight="1" thickBot="1" x14ac:dyDescent="0.3">
      <c r="A4" s="399" t="s">
        <v>333</v>
      </c>
      <c r="B4" s="391"/>
      <c r="C4" s="391"/>
      <c r="D4" s="391"/>
      <c r="E4" s="391"/>
      <c r="F4" s="391"/>
      <c r="G4" s="391"/>
      <c r="H4" s="398"/>
    </row>
    <row r="5" spans="1:8" s="366" customFormat="1" ht="22.5" customHeight="1" thickBot="1" x14ac:dyDescent="0.3">
      <c r="A5" s="383" t="s">
        <v>340</v>
      </c>
      <c r="B5" s="403"/>
      <c r="C5" s="406"/>
      <c r="D5" s="407"/>
      <c r="E5" s="384"/>
      <c r="F5" s="403"/>
      <c r="G5" s="415"/>
      <c r="H5" s="416"/>
    </row>
    <row r="6" spans="1:8" s="366" customFormat="1" ht="22.5" customHeight="1" thickBot="1" x14ac:dyDescent="0.3">
      <c r="A6" s="383"/>
      <c r="B6" s="404"/>
      <c r="C6" s="406"/>
      <c r="D6" s="408"/>
      <c r="E6" s="384"/>
      <c r="F6" s="404"/>
      <c r="G6" s="415"/>
      <c r="H6" s="416"/>
    </row>
    <row r="7" spans="1:8" s="366" customFormat="1" ht="22.5" customHeight="1" thickBot="1" x14ac:dyDescent="0.3">
      <c r="A7" s="383"/>
      <c r="B7" s="404"/>
      <c r="C7" s="406"/>
      <c r="D7" s="408"/>
      <c r="E7" s="384"/>
      <c r="F7" s="404"/>
      <c r="G7" s="415"/>
      <c r="H7" s="416"/>
    </row>
    <row r="8" spans="1:8" s="366" customFormat="1" ht="22.5" customHeight="1" thickBot="1" x14ac:dyDescent="0.3">
      <c r="A8" s="383"/>
      <c r="B8" s="404"/>
      <c r="C8" s="406"/>
      <c r="D8" s="408"/>
      <c r="E8" s="384"/>
      <c r="F8" s="404"/>
      <c r="G8" s="415"/>
      <c r="H8" s="416"/>
    </row>
    <row r="9" spans="1:8" s="366" customFormat="1" ht="22.5" customHeight="1" thickBot="1" x14ac:dyDescent="0.3">
      <c r="A9" s="383"/>
      <c r="B9" s="404"/>
      <c r="C9" s="406"/>
      <c r="D9" s="408"/>
      <c r="E9" s="384"/>
      <c r="F9" s="404"/>
      <c r="G9" s="415"/>
      <c r="H9" s="416"/>
    </row>
    <row r="10" spans="1:8" s="366" customFormat="1" ht="22.5" customHeight="1" thickBot="1" x14ac:dyDescent="0.3">
      <c r="A10" s="385" t="s">
        <v>334</v>
      </c>
      <c r="B10" s="405">
        <f>SUM(B5:B9)</f>
        <v>0</v>
      </c>
      <c r="C10" s="409" t="s">
        <v>334</v>
      </c>
      <c r="D10" s="410">
        <f>SUM(D5:D9)</f>
        <v>0</v>
      </c>
      <c r="E10" s="385" t="s">
        <v>334</v>
      </c>
      <c r="F10" s="405">
        <f>SUM(F5:F9)</f>
        <v>0</v>
      </c>
      <c r="G10" s="412" t="s">
        <v>334</v>
      </c>
      <c r="H10" s="417">
        <f>SUM(H5:H9)</f>
        <v>0</v>
      </c>
    </row>
    <row r="11" spans="1:8" s="366" customFormat="1" ht="22.5" customHeight="1" thickTop="1" thickBot="1" x14ac:dyDescent="0.3">
      <c r="A11" s="389" t="s">
        <v>330</v>
      </c>
      <c r="B11" s="390"/>
      <c r="C11" s="390"/>
      <c r="D11" s="390"/>
      <c r="E11" s="390"/>
      <c r="F11" s="390"/>
      <c r="G11" s="391"/>
      <c r="H11" s="398"/>
    </row>
    <row r="12" spans="1:8" s="366" customFormat="1" ht="22.5" customHeight="1" thickBot="1" x14ac:dyDescent="0.3">
      <c r="A12" s="383"/>
      <c r="B12" s="403"/>
      <c r="C12" s="411"/>
      <c r="D12" s="407"/>
      <c r="E12" s="384"/>
      <c r="F12" s="403"/>
      <c r="G12" s="415"/>
      <c r="H12" s="416"/>
    </row>
    <row r="13" spans="1:8" s="366" customFormat="1" ht="22.5" customHeight="1" thickBot="1" x14ac:dyDescent="0.3">
      <c r="A13" s="383"/>
      <c r="B13" s="404"/>
      <c r="C13" s="411"/>
      <c r="D13" s="408"/>
      <c r="E13" s="384"/>
      <c r="F13" s="404"/>
      <c r="G13" s="415"/>
      <c r="H13" s="416"/>
    </row>
    <row r="14" spans="1:8" s="366" customFormat="1" ht="22.5" customHeight="1" thickBot="1" x14ac:dyDescent="0.3">
      <c r="A14" s="383"/>
      <c r="B14" s="404"/>
      <c r="C14" s="411"/>
      <c r="D14" s="408"/>
      <c r="E14" s="384"/>
      <c r="F14" s="404"/>
      <c r="G14" s="415"/>
      <c r="H14" s="416"/>
    </row>
    <row r="15" spans="1:8" s="366" customFormat="1" ht="22.5" customHeight="1" thickBot="1" x14ac:dyDescent="0.3">
      <c r="A15" s="383"/>
      <c r="B15" s="404"/>
      <c r="C15" s="411"/>
      <c r="D15" s="408"/>
      <c r="E15" s="384"/>
      <c r="F15" s="404"/>
      <c r="G15" s="415"/>
      <c r="H15" s="416"/>
    </row>
    <row r="16" spans="1:8" s="366" customFormat="1" ht="22.5" customHeight="1" thickBot="1" x14ac:dyDescent="0.3">
      <c r="A16" s="383"/>
      <c r="B16" s="404"/>
      <c r="C16" s="411"/>
      <c r="D16" s="408"/>
      <c r="E16" s="384"/>
      <c r="F16" s="404"/>
      <c r="G16" s="415"/>
      <c r="H16" s="416"/>
    </row>
    <row r="17" spans="1:8" s="366" customFormat="1" ht="22.5" customHeight="1" thickBot="1" x14ac:dyDescent="0.3">
      <c r="A17" s="385" t="s">
        <v>334</v>
      </c>
      <c r="B17" s="405">
        <f>SUM(B12:B16)</f>
        <v>0</v>
      </c>
      <c r="C17" s="412" t="s">
        <v>334</v>
      </c>
      <c r="D17" s="410">
        <f>SUM(D12:D16)</f>
        <v>0</v>
      </c>
      <c r="E17" s="385" t="s">
        <v>334</v>
      </c>
      <c r="F17" s="405">
        <f>SUM(F12:F16)</f>
        <v>0</v>
      </c>
      <c r="G17" s="412" t="s">
        <v>334</v>
      </c>
      <c r="H17" s="417">
        <f>SUM(H12:H16)</f>
        <v>0</v>
      </c>
    </row>
    <row r="18" spans="1:8" s="366" customFormat="1" ht="22.5" customHeight="1" thickTop="1" thickBot="1" x14ac:dyDescent="0.3">
      <c r="A18" s="389" t="s">
        <v>331</v>
      </c>
      <c r="B18" s="390"/>
      <c r="C18" s="390"/>
      <c r="D18" s="390"/>
      <c r="E18" s="390"/>
      <c r="F18" s="390"/>
      <c r="G18" s="391"/>
      <c r="H18" s="398"/>
    </row>
    <row r="19" spans="1:8" s="366" customFormat="1" ht="22.5" customHeight="1" thickBot="1" x14ac:dyDescent="0.3">
      <c r="A19" s="383"/>
      <c r="B19" s="403"/>
      <c r="C19" s="411"/>
      <c r="D19" s="407"/>
      <c r="E19" s="384"/>
      <c r="F19" s="403"/>
      <c r="G19" s="415"/>
      <c r="H19" s="416"/>
    </row>
    <row r="20" spans="1:8" s="366" customFormat="1" ht="22.5" customHeight="1" thickBot="1" x14ac:dyDescent="0.3">
      <c r="A20" s="383"/>
      <c r="B20" s="404"/>
      <c r="C20" s="411"/>
      <c r="D20" s="408"/>
      <c r="E20" s="384"/>
      <c r="F20" s="404"/>
      <c r="G20" s="415"/>
      <c r="H20" s="416"/>
    </row>
    <row r="21" spans="1:8" s="366" customFormat="1" ht="22.5" customHeight="1" thickBot="1" x14ac:dyDescent="0.3">
      <c r="A21" s="383"/>
      <c r="B21" s="404"/>
      <c r="C21" s="411"/>
      <c r="D21" s="408"/>
      <c r="E21" s="384"/>
      <c r="F21" s="404"/>
      <c r="G21" s="415"/>
      <c r="H21" s="416"/>
    </row>
    <row r="22" spans="1:8" s="366" customFormat="1" ht="22.5" customHeight="1" thickBot="1" x14ac:dyDescent="0.3">
      <c r="A22" s="383"/>
      <c r="B22" s="404"/>
      <c r="C22" s="411"/>
      <c r="D22" s="408"/>
      <c r="E22" s="384"/>
      <c r="F22" s="404"/>
      <c r="G22" s="415"/>
      <c r="H22" s="416"/>
    </row>
    <row r="23" spans="1:8" s="366" customFormat="1" ht="22.5" customHeight="1" thickBot="1" x14ac:dyDescent="0.3">
      <c r="A23" s="383"/>
      <c r="B23" s="404"/>
      <c r="C23" s="411"/>
      <c r="D23" s="408"/>
      <c r="E23" s="384"/>
      <c r="F23" s="404"/>
      <c r="G23" s="415"/>
      <c r="H23" s="416"/>
    </row>
    <row r="24" spans="1:8" s="366" customFormat="1" ht="22.5" customHeight="1" thickBot="1" x14ac:dyDescent="0.3">
      <c r="A24" s="385" t="s">
        <v>334</v>
      </c>
      <c r="B24" s="405">
        <f>SUM(B19:B23)</f>
        <v>0</v>
      </c>
      <c r="C24" s="412" t="s">
        <v>334</v>
      </c>
      <c r="D24" s="410">
        <f>SUM(D19:D23)</f>
        <v>0</v>
      </c>
      <c r="E24" s="385" t="s">
        <v>334</v>
      </c>
      <c r="F24" s="405">
        <f>SUM(F19:F23)</f>
        <v>0</v>
      </c>
      <c r="G24" s="412" t="s">
        <v>334</v>
      </c>
      <c r="H24" s="417">
        <f>SUM(H19:H23)</f>
        <v>0</v>
      </c>
    </row>
    <row r="25" spans="1:8" s="366" customFormat="1" ht="34.5" customHeight="1" thickTop="1" thickBot="1" x14ac:dyDescent="0.3">
      <c r="A25" s="386"/>
      <c r="B25" s="387"/>
      <c r="C25" s="387"/>
      <c r="D25" s="387"/>
      <c r="E25" s="387"/>
      <c r="F25" s="387"/>
      <c r="G25" s="388" t="s">
        <v>69</v>
      </c>
      <c r="H25" s="400">
        <f>SUM(B10+D10+F10+H10+B17+D17+F17+H17+B24+D24+F24+H24)</f>
        <v>0</v>
      </c>
    </row>
  </sheetData>
  <mergeCells count="1">
    <mergeCell ref="C2:D2"/>
  </mergeCells>
  <pageMargins left="0.42" right="0.28999999999999998" top="0.44" bottom="0.38" header="0.3" footer="0.3"/>
  <pageSetup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6DB2B2-6C4D-442A-B324-7EB7578270A9}">
  <sheetPr>
    <tabColor rgb="FFFFFF00"/>
  </sheetPr>
  <dimension ref="A1:N28"/>
  <sheetViews>
    <sheetView tabSelected="1" workbookViewId="0">
      <selection activeCell="B2" sqref="B2"/>
    </sheetView>
  </sheetViews>
  <sheetFormatPr defaultRowHeight="15" x14ac:dyDescent="0.25"/>
  <cols>
    <col min="1" max="1" width="23.7109375" style="89" customWidth="1"/>
    <col min="2" max="2" width="7.140625" style="89" customWidth="1"/>
    <col min="3" max="3" width="23.7109375" style="89" customWidth="1"/>
    <col min="4" max="4" width="7.140625" style="89" customWidth="1"/>
    <col min="5" max="5" width="23.7109375" style="89" customWidth="1"/>
    <col min="6" max="6" width="7.140625" style="89" customWidth="1"/>
    <col min="7" max="7" width="23.7109375" style="89" customWidth="1"/>
    <col min="8" max="8" width="7.140625" style="89" customWidth="1"/>
    <col min="9" max="16384" width="9.140625" style="89"/>
  </cols>
  <sheetData>
    <row r="1" spans="1:14" ht="18.75" x14ac:dyDescent="0.25">
      <c r="A1" s="65" t="s">
        <v>71</v>
      </c>
      <c r="B1" s="66"/>
      <c r="C1" s="107"/>
      <c r="D1" s="401"/>
      <c r="E1" s="100"/>
      <c r="F1" s="100"/>
      <c r="G1" s="100"/>
      <c r="H1" s="100"/>
      <c r="K1" s="418"/>
      <c r="L1" s="373"/>
      <c r="M1" s="373"/>
      <c r="N1" s="374"/>
    </row>
    <row r="2" spans="1:14" ht="26.25" customHeight="1" thickBot="1" x14ac:dyDescent="0.3">
      <c r="A2" s="431" t="s">
        <v>335</v>
      </c>
      <c r="B2" s="433"/>
      <c r="C2" s="434"/>
      <c r="D2" s="434"/>
      <c r="E2" s="435"/>
      <c r="F2" s="435"/>
      <c r="G2" s="432"/>
      <c r="H2" s="436" t="s">
        <v>328</v>
      </c>
      <c r="K2" s="419"/>
      <c r="L2" s="420"/>
      <c r="M2" s="375"/>
      <c r="N2" s="375"/>
    </row>
    <row r="3" spans="1:14" ht="18.75" customHeight="1" thickBot="1" x14ac:dyDescent="0.3">
      <c r="A3" s="392" t="s">
        <v>64</v>
      </c>
      <c r="B3" s="393" t="s">
        <v>45</v>
      </c>
      <c r="C3" s="396" t="s">
        <v>65</v>
      </c>
      <c r="D3" s="397" t="s">
        <v>45</v>
      </c>
      <c r="E3" s="394" t="s">
        <v>66</v>
      </c>
      <c r="F3" s="395" t="s">
        <v>45</v>
      </c>
      <c r="G3" s="413" t="s">
        <v>63</v>
      </c>
      <c r="H3" s="414" t="s">
        <v>45</v>
      </c>
      <c r="K3" s="419"/>
      <c r="L3" s="420"/>
      <c r="M3" s="373"/>
      <c r="N3" s="373"/>
    </row>
    <row r="4" spans="1:14" ht="18.75" customHeight="1" thickBot="1" x14ac:dyDescent="0.3">
      <c r="A4" s="428" t="s">
        <v>338</v>
      </c>
      <c r="B4" s="430">
        <f>SUM(B10+D10+F10+H10)</f>
        <v>3</v>
      </c>
      <c r="C4" s="391"/>
      <c r="D4" s="391"/>
      <c r="E4" s="391"/>
      <c r="F4" s="391"/>
      <c r="G4" s="391"/>
      <c r="H4" s="398"/>
      <c r="I4" s="421"/>
      <c r="K4" s="373"/>
      <c r="L4" s="373"/>
      <c r="M4" s="373"/>
      <c r="N4" s="422"/>
    </row>
    <row r="5" spans="1:14" ht="18.75" customHeight="1" thickBot="1" x14ac:dyDescent="0.3">
      <c r="A5" s="383" t="s">
        <v>339</v>
      </c>
      <c r="B5" s="403">
        <v>3</v>
      </c>
      <c r="C5" s="406"/>
      <c r="D5" s="407"/>
      <c r="E5" s="384"/>
      <c r="F5" s="403"/>
      <c r="G5" s="415"/>
      <c r="H5" s="416"/>
      <c r="I5" s="427"/>
    </row>
    <row r="6" spans="1:14" ht="18.75" customHeight="1" thickBot="1" x14ac:dyDescent="0.3">
      <c r="A6" s="383"/>
      <c r="B6" s="404"/>
      <c r="C6" s="406"/>
      <c r="D6" s="408"/>
      <c r="E6" s="384"/>
      <c r="F6" s="404"/>
      <c r="G6" s="415"/>
      <c r="H6" s="416"/>
      <c r="I6" s="423"/>
    </row>
    <row r="7" spans="1:14" ht="18.75" customHeight="1" thickBot="1" x14ac:dyDescent="0.3">
      <c r="A7" s="383"/>
      <c r="B7" s="404"/>
      <c r="C7" s="406"/>
      <c r="D7" s="408"/>
      <c r="E7" s="384"/>
      <c r="F7" s="404"/>
      <c r="G7" s="415"/>
      <c r="H7" s="416"/>
      <c r="I7" s="423"/>
    </row>
    <row r="8" spans="1:14" ht="18.75" customHeight="1" thickBot="1" x14ac:dyDescent="0.3">
      <c r="A8" s="383"/>
      <c r="B8" s="404"/>
      <c r="C8" s="406"/>
      <c r="D8" s="408"/>
      <c r="E8" s="384"/>
      <c r="F8" s="404"/>
      <c r="G8" s="415"/>
      <c r="H8" s="416"/>
      <c r="I8" s="423"/>
    </row>
    <row r="9" spans="1:14" ht="18.75" customHeight="1" thickBot="1" x14ac:dyDescent="0.3">
      <c r="A9" s="383"/>
      <c r="B9" s="404"/>
      <c r="C9" s="406"/>
      <c r="D9" s="408"/>
      <c r="E9" s="384"/>
      <c r="F9" s="404"/>
      <c r="G9" s="415"/>
      <c r="H9" s="416"/>
      <c r="I9" s="423"/>
    </row>
    <row r="10" spans="1:14" ht="18.75" customHeight="1" thickBot="1" x14ac:dyDescent="0.3">
      <c r="A10" s="385" t="s">
        <v>334</v>
      </c>
      <c r="B10" s="405">
        <f>SUM(B5:B9)</f>
        <v>3</v>
      </c>
      <c r="C10" s="409" t="s">
        <v>334</v>
      </c>
      <c r="D10" s="410">
        <f>SUM(D5:D9)</f>
        <v>0</v>
      </c>
      <c r="E10" s="385" t="s">
        <v>334</v>
      </c>
      <c r="F10" s="405">
        <f>SUM(F5:F9)</f>
        <v>0</v>
      </c>
      <c r="G10" s="412" t="s">
        <v>334</v>
      </c>
      <c r="H10" s="417">
        <f>SUM(H5:H9)</f>
        <v>0</v>
      </c>
      <c r="I10" s="423"/>
    </row>
    <row r="11" spans="1:14" ht="18.75" customHeight="1" thickTop="1" thickBot="1" x14ac:dyDescent="0.3">
      <c r="A11" s="429" t="s">
        <v>336</v>
      </c>
      <c r="B11" s="390">
        <f>SUM(B17+D17+F17+H17)</f>
        <v>0</v>
      </c>
      <c r="C11" s="390"/>
      <c r="D11" s="390"/>
      <c r="E11" s="390"/>
      <c r="F11" s="390"/>
      <c r="G11" s="391"/>
      <c r="H11" s="398"/>
      <c r="I11" s="423"/>
    </row>
    <row r="12" spans="1:14" ht="18.75" customHeight="1" thickBot="1" x14ac:dyDescent="0.3">
      <c r="A12" s="383"/>
      <c r="B12" s="403"/>
      <c r="C12" s="411"/>
      <c r="D12" s="407"/>
      <c r="E12" s="384"/>
      <c r="F12" s="403"/>
      <c r="G12" s="415"/>
      <c r="H12" s="416"/>
      <c r="I12" s="427"/>
    </row>
    <row r="13" spans="1:14" ht="18.75" customHeight="1" thickBot="1" x14ac:dyDescent="0.3">
      <c r="A13" s="383"/>
      <c r="B13" s="404"/>
      <c r="C13" s="411"/>
      <c r="D13" s="408"/>
      <c r="E13" s="384"/>
      <c r="F13" s="404"/>
      <c r="G13" s="415"/>
      <c r="H13" s="416"/>
      <c r="I13" s="423"/>
    </row>
    <row r="14" spans="1:14" ht="18.75" customHeight="1" thickBot="1" x14ac:dyDescent="0.3">
      <c r="A14" s="383"/>
      <c r="B14" s="404"/>
      <c r="C14" s="411"/>
      <c r="D14" s="408"/>
      <c r="E14" s="384"/>
      <c r="F14" s="404"/>
      <c r="G14" s="415"/>
      <c r="H14" s="416"/>
      <c r="I14" s="423"/>
    </row>
    <row r="15" spans="1:14" ht="18.75" customHeight="1" thickBot="1" x14ac:dyDescent="0.3">
      <c r="A15" s="383"/>
      <c r="B15" s="404"/>
      <c r="C15" s="411"/>
      <c r="D15" s="408"/>
      <c r="E15" s="384"/>
      <c r="F15" s="404"/>
      <c r="G15" s="415"/>
      <c r="H15" s="416"/>
      <c r="I15" s="423"/>
    </row>
    <row r="16" spans="1:14" ht="18.75" customHeight="1" thickBot="1" x14ac:dyDescent="0.3">
      <c r="A16" s="383"/>
      <c r="B16" s="404"/>
      <c r="C16" s="411"/>
      <c r="D16" s="408"/>
      <c r="E16" s="384"/>
      <c r="F16" s="404"/>
      <c r="G16" s="415"/>
      <c r="H16" s="416"/>
      <c r="I16" s="423"/>
    </row>
    <row r="17" spans="1:9" ht="18.75" customHeight="1" thickBot="1" x14ac:dyDescent="0.3">
      <c r="A17" s="385" t="s">
        <v>334</v>
      </c>
      <c r="B17" s="405">
        <f>SUM(B12:B16)</f>
        <v>0</v>
      </c>
      <c r="C17" s="412" t="s">
        <v>334</v>
      </c>
      <c r="D17" s="410">
        <f>SUM(D12:D16)</f>
        <v>0</v>
      </c>
      <c r="E17" s="385" t="s">
        <v>334</v>
      </c>
      <c r="F17" s="405">
        <f>SUM(F12:F16)</f>
        <v>0</v>
      </c>
      <c r="G17" s="412" t="s">
        <v>334</v>
      </c>
      <c r="H17" s="417">
        <f>SUM(H12:H16)</f>
        <v>0</v>
      </c>
      <c r="I17" s="423"/>
    </row>
    <row r="18" spans="1:9" ht="18.75" customHeight="1" thickTop="1" thickBot="1" x14ac:dyDescent="0.3">
      <c r="A18" s="429" t="s">
        <v>337</v>
      </c>
      <c r="B18" s="390">
        <f>SUM(B24+D24+F24+H24)</f>
        <v>0</v>
      </c>
      <c r="C18" s="390"/>
      <c r="D18" s="390"/>
      <c r="E18" s="390"/>
      <c r="F18" s="390"/>
      <c r="G18" s="391"/>
      <c r="H18" s="398"/>
      <c r="I18" s="423"/>
    </row>
    <row r="19" spans="1:9" ht="18.75" customHeight="1" thickBot="1" x14ac:dyDescent="0.3">
      <c r="A19" s="383"/>
      <c r="B19" s="403"/>
      <c r="C19" s="411"/>
      <c r="D19" s="407"/>
      <c r="E19" s="384"/>
      <c r="F19" s="403"/>
      <c r="G19" s="415"/>
      <c r="H19" s="416"/>
      <c r="I19" s="427"/>
    </row>
    <row r="20" spans="1:9" ht="18.75" customHeight="1" thickBot="1" x14ac:dyDescent="0.3">
      <c r="A20" s="383"/>
      <c r="B20" s="404"/>
      <c r="C20" s="411"/>
      <c r="D20" s="408"/>
      <c r="E20" s="384"/>
      <c r="F20" s="404"/>
      <c r="G20" s="415"/>
      <c r="H20" s="416"/>
      <c r="I20" s="423"/>
    </row>
    <row r="21" spans="1:9" ht="18.75" customHeight="1" thickBot="1" x14ac:dyDescent="0.3">
      <c r="A21" s="383"/>
      <c r="B21" s="404"/>
      <c r="C21" s="411"/>
      <c r="D21" s="408"/>
      <c r="E21" s="384"/>
      <c r="F21" s="404"/>
      <c r="G21" s="415"/>
      <c r="H21" s="416"/>
      <c r="I21" s="423"/>
    </row>
    <row r="22" spans="1:9" ht="18.75" customHeight="1" thickBot="1" x14ac:dyDescent="0.3">
      <c r="A22" s="383"/>
      <c r="B22" s="404"/>
      <c r="C22" s="411"/>
      <c r="D22" s="408"/>
      <c r="E22" s="384"/>
      <c r="F22" s="404"/>
      <c r="G22" s="415"/>
      <c r="H22" s="416"/>
      <c r="I22" s="423"/>
    </row>
    <row r="23" spans="1:9" ht="18.75" customHeight="1" thickBot="1" x14ac:dyDescent="0.3">
      <c r="A23" s="383"/>
      <c r="B23" s="404"/>
      <c r="C23" s="411"/>
      <c r="D23" s="408"/>
      <c r="E23" s="384"/>
      <c r="F23" s="404"/>
      <c r="G23" s="415"/>
      <c r="H23" s="416"/>
      <c r="I23" s="423"/>
    </row>
    <row r="24" spans="1:9" ht="18.75" customHeight="1" thickBot="1" x14ac:dyDescent="0.3">
      <c r="A24" s="385" t="s">
        <v>334</v>
      </c>
      <c r="B24" s="405">
        <f>SUM(B19:B23)</f>
        <v>0</v>
      </c>
      <c r="C24" s="412" t="s">
        <v>334</v>
      </c>
      <c r="D24" s="410">
        <f>SUM(D19:D23)</f>
        <v>0</v>
      </c>
      <c r="E24" s="385" t="s">
        <v>334</v>
      </c>
      <c r="F24" s="405">
        <f>SUM(F19:F23)</f>
        <v>0</v>
      </c>
      <c r="G24" s="412" t="s">
        <v>334</v>
      </c>
      <c r="H24" s="417">
        <f>SUM(H19:H23)</f>
        <v>0</v>
      </c>
      <c r="I24" s="423"/>
    </row>
    <row r="25" spans="1:9" ht="31.5" thickTop="1" thickBot="1" x14ac:dyDescent="0.3">
      <c r="A25" s="386"/>
      <c r="B25" s="387"/>
      <c r="C25" s="387"/>
      <c r="D25" s="387"/>
      <c r="E25" s="387"/>
      <c r="F25" s="387"/>
      <c r="G25" s="388" t="s">
        <v>69</v>
      </c>
      <c r="H25" s="400">
        <f>SUM(B4+B11+B18)</f>
        <v>3</v>
      </c>
      <c r="I25" s="423"/>
    </row>
    <row r="26" spans="1:9" ht="16.5" customHeight="1" x14ac:dyDescent="0.25">
      <c r="A26" s="424"/>
      <c r="B26" s="424"/>
      <c r="C26" s="424"/>
      <c r="D26" s="424"/>
      <c r="E26" s="424"/>
      <c r="F26" s="424"/>
      <c r="G26" s="424"/>
      <c r="H26" s="425"/>
      <c r="I26" s="425"/>
    </row>
    <row r="27" spans="1:9" ht="15" customHeight="1" x14ac:dyDescent="0.25">
      <c r="A27" s="426"/>
      <c r="B27" s="426"/>
      <c r="C27" s="426"/>
      <c r="D27" s="426"/>
      <c r="E27" s="426"/>
      <c r="F27" s="426"/>
      <c r="G27" s="426"/>
      <c r="H27" s="426"/>
      <c r="I27" s="426"/>
    </row>
    <row r="28" spans="1:9" ht="15.75" customHeight="1" x14ac:dyDescent="0.25">
      <c r="A28" s="426"/>
      <c r="B28" s="426"/>
      <c r="C28" s="426"/>
      <c r="D28" s="426"/>
      <c r="E28" s="426"/>
      <c r="F28" s="426"/>
      <c r="G28" s="426"/>
      <c r="H28" s="426"/>
      <c r="I28" s="426"/>
    </row>
  </sheetData>
  <mergeCells count="5">
    <mergeCell ref="A26:G26"/>
    <mergeCell ref="H26:I26"/>
    <mergeCell ref="A27:I28"/>
    <mergeCell ref="M2:N2"/>
    <mergeCell ref="C2:D2"/>
  </mergeCells>
  <pageMargins left="0.7" right="0.27" top="0.45" bottom="0.75" header="0.3" footer="0.3"/>
  <pageSetup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33CC"/>
    <pageSetUpPr fitToPage="1"/>
  </sheetPr>
  <dimension ref="A1:V67"/>
  <sheetViews>
    <sheetView workbookViewId="0">
      <selection activeCell="E38" sqref="E38"/>
    </sheetView>
  </sheetViews>
  <sheetFormatPr defaultRowHeight="15" x14ac:dyDescent="0.25"/>
  <cols>
    <col min="1" max="7" width="35.140625" customWidth="1"/>
  </cols>
  <sheetData>
    <row r="1" spans="1:22" ht="20.25" customHeight="1" x14ac:dyDescent="0.25">
      <c r="A1" s="97" t="s">
        <v>47</v>
      </c>
      <c r="B1" s="32"/>
      <c r="C1" s="32"/>
      <c r="D1" s="32"/>
      <c r="E1" s="32"/>
      <c r="F1" s="32"/>
      <c r="G1" s="32"/>
      <c r="H1" s="32"/>
      <c r="I1" s="32"/>
      <c r="J1" s="32"/>
      <c r="K1" s="32"/>
      <c r="L1" s="32"/>
      <c r="M1" s="32"/>
      <c r="N1" s="32"/>
      <c r="O1" s="32"/>
      <c r="P1" s="32"/>
      <c r="Q1" s="32"/>
      <c r="R1" s="32"/>
      <c r="S1" s="32"/>
      <c r="T1" s="32"/>
      <c r="U1" s="32"/>
      <c r="V1" s="33"/>
    </row>
    <row r="2" spans="1:22" x14ac:dyDescent="0.25">
      <c r="A2" s="34" t="s">
        <v>58</v>
      </c>
      <c r="B2" s="27"/>
      <c r="C2" s="27"/>
      <c r="D2" s="27"/>
      <c r="E2" s="27"/>
      <c r="F2" s="27"/>
      <c r="G2" s="27"/>
      <c r="H2" s="27"/>
      <c r="I2" s="27"/>
      <c r="J2" s="27"/>
      <c r="K2" s="27"/>
      <c r="L2" s="27"/>
      <c r="M2" s="27"/>
      <c r="N2" s="27"/>
      <c r="O2" s="27"/>
      <c r="P2" s="27"/>
      <c r="Q2" s="27"/>
      <c r="R2" s="27"/>
      <c r="S2" s="27"/>
      <c r="T2" s="27"/>
      <c r="U2" s="27"/>
      <c r="V2" s="35"/>
    </row>
    <row r="3" spans="1:22" ht="4.5" customHeight="1" thickBot="1" x14ac:dyDescent="0.3"/>
    <row r="4" spans="1:22" ht="15.75" thickBot="1" x14ac:dyDescent="0.3">
      <c r="A4" s="36"/>
      <c r="B4" s="272" t="s">
        <v>48</v>
      </c>
      <c r="C4" s="273"/>
      <c r="D4" s="274"/>
      <c r="E4" s="275" t="s">
        <v>49</v>
      </c>
      <c r="F4" s="276"/>
      <c r="G4" s="277"/>
    </row>
    <row r="5" spans="1:22" ht="34.5" customHeight="1" thickBot="1" x14ac:dyDescent="0.3">
      <c r="A5" s="37" t="s">
        <v>50</v>
      </c>
      <c r="B5" s="38" t="s">
        <v>59</v>
      </c>
      <c r="C5" s="39" t="s">
        <v>59</v>
      </c>
      <c r="D5" s="40" t="s">
        <v>59</v>
      </c>
      <c r="E5" s="41" t="s">
        <v>60</v>
      </c>
      <c r="F5" s="42" t="s">
        <v>59</v>
      </c>
      <c r="G5" s="43" t="s">
        <v>59</v>
      </c>
    </row>
    <row r="6" spans="1:22" ht="32.25" customHeight="1" thickBot="1" x14ac:dyDescent="0.3">
      <c r="A6" s="85" t="s">
        <v>51</v>
      </c>
      <c r="B6" s="86" t="s">
        <v>52</v>
      </c>
      <c r="C6" s="86" t="s">
        <v>52</v>
      </c>
      <c r="D6" s="87" t="s">
        <v>52</v>
      </c>
      <c r="E6" s="86" t="s">
        <v>52</v>
      </c>
      <c r="F6" s="86" t="s">
        <v>52</v>
      </c>
      <c r="G6" s="86" t="s">
        <v>52</v>
      </c>
    </row>
    <row r="7" spans="1:22" ht="21" customHeight="1" x14ac:dyDescent="0.25">
      <c r="A7" s="278" t="s">
        <v>53</v>
      </c>
      <c r="B7" s="279"/>
      <c r="C7" s="279"/>
      <c r="D7" s="279"/>
      <c r="E7" s="279"/>
      <c r="F7" s="279"/>
      <c r="G7" s="280"/>
    </row>
    <row r="8" spans="1:22" ht="13.5" customHeight="1" x14ac:dyDescent="0.25">
      <c r="A8" s="44" t="s">
        <v>54</v>
      </c>
      <c r="B8" s="45" t="s">
        <v>54</v>
      </c>
      <c r="C8" s="45" t="s">
        <v>54</v>
      </c>
      <c r="D8" s="46" t="s">
        <v>54</v>
      </c>
      <c r="E8" s="45" t="s">
        <v>54</v>
      </c>
      <c r="F8" s="45" t="s">
        <v>54</v>
      </c>
      <c r="G8" s="45" t="s">
        <v>54</v>
      </c>
    </row>
    <row r="9" spans="1:22" ht="13.5" customHeight="1" x14ac:dyDescent="0.25">
      <c r="A9" s="179"/>
      <c r="B9" s="180"/>
      <c r="C9" s="180"/>
      <c r="D9" s="181"/>
      <c r="E9" s="180"/>
      <c r="F9" s="180"/>
      <c r="G9" s="180"/>
    </row>
    <row r="10" spans="1:22" ht="13.5" customHeight="1" x14ac:dyDescent="0.25">
      <c r="A10" s="179"/>
      <c r="B10" s="180"/>
      <c r="C10" s="180"/>
      <c r="D10" s="181"/>
      <c r="E10" s="180"/>
      <c r="F10" s="180"/>
      <c r="G10" s="180"/>
    </row>
    <row r="11" spans="1:22" ht="13.5" customHeight="1" x14ac:dyDescent="0.25">
      <c r="A11" s="179"/>
      <c r="B11" s="180"/>
      <c r="C11" s="180"/>
      <c r="D11" s="181"/>
      <c r="E11" s="180"/>
      <c r="F11" s="180"/>
      <c r="G11" s="180"/>
    </row>
    <row r="12" spans="1:22" ht="13.5" customHeight="1" x14ac:dyDescent="0.25">
      <c r="A12" s="179"/>
      <c r="B12" s="180"/>
      <c r="C12" s="180"/>
      <c r="D12" s="181"/>
      <c r="E12" s="180"/>
      <c r="F12" s="180"/>
      <c r="G12" s="180"/>
    </row>
    <row r="13" spans="1:22" ht="13.5" customHeight="1" x14ac:dyDescent="0.25">
      <c r="A13" s="179"/>
      <c r="B13" s="180"/>
      <c r="C13" s="180"/>
      <c r="D13" s="181"/>
      <c r="E13" s="180"/>
      <c r="F13" s="180"/>
      <c r="G13" s="180"/>
    </row>
    <row r="14" spans="1:22" ht="13.5" customHeight="1" x14ac:dyDescent="0.25">
      <c r="A14" s="179"/>
      <c r="B14" s="180"/>
      <c r="C14" s="180"/>
      <c r="D14" s="181"/>
      <c r="E14" s="180"/>
      <c r="F14" s="180"/>
      <c r="G14" s="180"/>
    </row>
    <row r="15" spans="1:22" ht="13.5" customHeight="1" x14ac:dyDescent="0.25">
      <c r="A15" s="179"/>
      <c r="B15" s="180"/>
      <c r="C15" s="180"/>
      <c r="D15" s="181"/>
      <c r="E15" s="180"/>
      <c r="F15" s="180"/>
      <c r="G15" s="180"/>
    </row>
    <row r="16" spans="1:22" ht="13.5" customHeight="1" x14ac:dyDescent="0.25">
      <c r="A16" s="179"/>
      <c r="B16" s="180"/>
      <c r="C16" s="180"/>
      <c r="D16" s="181"/>
      <c r="E16" s="180"/>
      <c r="F16" s="180"/>
      <c r="G16" s="180"/>
    </row>
    <row r="17" spans="1:7" ht="13.5" customHeight="1" x14ac:dyDescent="0.25">
      <c r="A17" s="179"/>
      <c r="B17" s="180"/>
      <c r="C17" s="180"/>
      <c r="D17" s="181"/>
      <c r="E17" s="180"/>
      <c r="F17" s="180"/>
      <c r="G17" s="180"/>
    </row>
    <row r="18" spans="1:7" ht="13.5" customHeight="1" x14ac:dyDescent="0.25">
      <c r="A18" s="179"/>
      <c r="B18" s="180"/>
      <c r="C18" s="180"/>
      <c r="D18" s="181"/>
      <c r="E18" s="180"/>
      <c r="F18" s="180"/>
      <c r="G18" s="180"/>
    </row>
    <row r="19" spans="1:7" ht="13.5" customHeight="1" x14ac:dyDescent="0.25">
      <c r="A19" s="179"/>
      <c r="B19" s="180"/>
      <c r="C19" s="180"/>
      <c r="D19" s="181"/>
      <c r="E19" s="180"/>
      <c r="F19" s="180"/>
      <c r="G19" s="180"/>
    </row>
    <row r="20" spans="1:7" ht="13.5" customHeight="1" x14ac:dyDescent="0.25">
      <c r="A20" s="179"/>
      <c r="B20" s="180"/>
      <c r="C20" s="180"/>
      <c r="D20" s="181"/>
      <c r="E20" s="180"/>
      <c r="F20" s="180"/>
      <c r="G20" s="180"/>
    </row>
    <row r="21" spans="1:7" ht="13.5" customHeight="1" x14ac:dyDescent="0.25">
      <c r="A21" s="179"/>
      <c r="B21" s="180"/>
      <c r="C21" s="180"/>
      <c r="D21" s="181"/>
      <c r="E21" s="180"/>
      <c r="F21" s="180"/>
      <c r="G21" s="180"/>
    </row>
    <row r="22" spans="1:7" ht="13.5" customHeight="1" x14ac:dyDescent="0.25">
      <c r="A22" s="179"/>
      <c r="B22" s="180"/>
      <c r="C22" s="180"/>
      <c r="D22" s="181"/>
      <c r="E22" s="180"/>
      <c r="F22" s="180"/>
      <c r="G22" s="180"/>
    </row>
    <row r="23" spans="1:7" ht="13.5" customHeight="1" x14ac:dyDescent="0.25">
      <c r="A23" s="179"/>
      <c r="B23" s="180"/>
      <c r="C23" s="180"/>
      <c r="D23" s="181"/>
      <c r="E23" s="180"/>
      <c r="F23" s="180"/>
      <c r="G23" s="180"/>
    </row>
    <row r="24" spans="1:7" ht="13.5" customHeight="1" x14ac:dyDescent="0.25">
      <c r="A24" s="179"/>
      <c r="B24" s="180"/>
      <c r="C24" s="180"/>
      <c r="D24" s="181"/>
      <c r="E24" s="180"/>
      <c r="F24" s="180"/>
      <c r="G24" s="180"/>
    </row>
    <row r="25" spans="1:7" ht="13.5" customHeight="1" x14ac:dyDescent="0.25">
      <c r="A25" s="179"/>
      <c r="B25" s="180"/>
      <c r="C25" s="180"/>
      <c r="D25" s="181"/>
      <c r="E25" s="180"/>
      <c r="F25" s="180"/>
      <c r="G25" s="180"/>
    </row>
    <row r="26" spans="1:7" ht="21" customHeight="1" x14ac:dyDescent="0.25">
      <c r="A26" s="281" t="s">
        <v>55</v>
      </c>
      <c r="B26" s="282"/>
      <c r="C26" s="282"/>
      <c r="D26" s="282"/>
      <c r="E26" s="282"/>
      <c r="F26" s="282"/>
      <c r="G26" s="283"/>
    </row>
    <row r="27" spans="1:7" ht="13.5" customHeight="1" x14ac:dyDescent="0.25">
      <c r="A27" s="44" t="s">
        <v>54</v>
      </c>
      <c r="B27" s="45" t="s">
        <v>54</v>
      </c>
      <c r="C27" s="45" t="s">
        <v>54</v>
      </c>
      <c r="D27" s="46" t="s">
        <v>54</v>
      </c>
      <c r="E27" s="45" t="s">
        <v>54</v>
      </c>
      <c r="F27" s="45" t="s">
        <v>54</v>
      </c>
      <c r="G27" s="45" t="s">
        <v>54</v>
      </c>
    </row>
    <row r="28" spans="1:7" ht="13.5" customHeight="1" x14ac:dyDescent="0.25">
      <c r="A28" s="179"/>
      <c r="B28" s="180"/>
      <c r="C28" s="180"/>
      <c r="D28" s="181"/>
      <c r="E28" s="180"/>
      <c r="F28" s="180"/>
      <c r="G28" s="180"/>
    </row>
    <row r="29" spans="1:7" ht="13.5" customHeight="1" x14ac:dyDescent="0.25">
      <c r="A29" s="179"/>
      <c r="B29" s="180"/>
      <c r="C29" s="180"/>
      <c r="D29" s="181"/>
      <c r="E29" s="180"/>
      <c r="F29" s="180"/>
      <c r="G29" s="180"/>
    </row>
    <row r="30" spans="1:7" ht="13.5" customHeight="1" x14ac:dyDescent="0.25">
      <c r="A30" s="179"/>
      <c r="B30" s="180"/>
      <c r="C30" s="180"/>
      <c r="D30" s="181"/>
      <c r="E30" s="180"/>
      <c r="F30" s="180"/>
      <c r="G30" s="180"/>
    </row>
    <row r="31" spans="1:7" ht="13.5" customHeight="1" x14ac:dyDescent="0.25">
      <c r="A31" s="179"/>
      <c r="B31" s="180"/>
      <c r="C31" s="180"/>
      <c r="D31" s="181"/>
      <c r="E31" s="180"/>
      <c r="F31" s="180"/>
      <c r="G31" s="180"/>
    </row>
    <row r="32" spans="1:7" ht="13.5" customHeight="1" x14ac:dyDescent="0.25">
      <c r="A32" s="179"/>
      <c r="B32" s="180"/>
      <c r="C32" s="180"/>
      <c r="D32" s="181"/>
      <c r="E32" s="180"/>
      <c r="F32" s="180"/>
      <c r="G32" s="180"/>
    </row>
    <row r="33" spans="1:7" ht="13.5" customHeight="1" x14ac:dyDescent="0.25">
      <c r="A33" s="179"/>
      <c r="B33" s="180"/>
      <c r="C33" s="180"/>
      <c r="D33" s="181"/>
      <c r="E33" s="180"/>
      <c r="F33" s="180"/>
      <c r="G33" s="180"/>
    </row>
    <row r="34" spans="1:7" ht="13.5" customHeight="1" x14ac:dyDescent="0.25">
      <c r="A34" s="179"/>
      <c r="B34" s="180"/>
      <c r="C34" s="180"/>
      <c r="D34" s="181"/>
      <c r="E34" s="180"/>
      <c r="F34" s="180"/>
      <c r="G34" s="180"/>
    </row>
    <row r="35" spans="1:7" ht="13.5" customHeight="1" x14ac:dyDescent="0.25">
      <c r="A35" s="179"/>
      <c r="B35" s="180"/>
      <c r="C35" s="180"/>
      <c r="D35" s="181"/>
      <c r="E35" s="180"/>
      <c r="F35" s="180"/>
      <c r="G35" s="180"/>
    </row>
    <row r="36" spans="1:7" ht="13.5" customHeight="1" x14ac:dyDescent="0.25">
      <c r="A36" s="179"/>
      <c r="B36" s="180"/>
      <c r="C36" s="180"/>
      <c r="D36" s="181"/>
      <c r="E36" s="180"/>
      <c r="F36" s="180"/>
      <c r="G36" s="180"/>
    </row>
    <row r="37" spans="1:7" ht="13.5" customHeight="1" x14ac:dyDescent="0.25">
      <c r="A37" s="179"/>
      <c r="B37" s="180"/>
      <c r="C37" s="180"/>
      <c r="D37" s="181"/>
      <c r="E37" s="180"/>
      <c r="F37" s="180"/>
      <c r="G37" s="180"/>
    </row>
    <row r="38" spans="1:7" ht="13.5" customHeight="1" x14ac:dyDescent="0.25">
      <c r="A38" s="179"/>
      <c r="B38" s="180"/>
      <c r="C38" s="180"/>
      <c r="D38" s="181"/>
      <c r="E38" s="180"/>
      <c r="F38" s="180"/>
      <c r="G38" s="180"/>
    </row>
    <row r="39" spans="1:7" ht="13.5" customHeight="1" x14ac:dyDescent="0.25">
      <c r="A39" s="179"/>
      <c r="B39" s="180"/>
      <c r="C39" s="180"/>
      <c r="D39" s="181"/>
      <c r="E39" s="180"/>
      <c r="F39" s="180"/>
      <c r="G39" s="180"/>
    </row>
    <row r="40" spans="1:7" ht="13.5" customHeight="1" x14ac:dyDescent="0.25">
      <c r="A40" s="179"/>
      <c r="B40" s="180"/>
      <c r="C40" s="180"/>
      <c r="D40" s="181"/>
      <c r="E40" s="180"/>
      <c r="F40" s="180"/>
      <c r="G40" s="180"/>
    </row>
    <row r="41" spans="1:7" ht="21" customHeight="1" x14ac:dyDescent="0.25">
      <c r="A41" s="269" t="s">
        <v>56</v>
      </c>
      <c r="B41" s="270"/>
      <c r="C41" s="270"/>
      <c r="D41" s="270"/>
      <c r="E41" s="270"/>
      <c r="F41" s="270"/>
      <c r="G41" s="271"/>
    </row>
    <row r="42" spans="1:7" ht="13.5" customHeight="1" x14ac:dyDescent="0.25">
      <c r="A42" s="47" t="s">
        <v>54</v>
      </c>
      <c r="B42" s="48" t="s">
        <v>54</v>
      </c>
      <c r="C42" s="48" t="s">
        <v>54</v>
      </c>
      <c r="D42" s="49" t="s">
        <v>54</v>
      </c>
      <c r="E42" s="48" t="s">
        <v>54</v>
      </c>
      <c r="F42" s="48" t="s">
        <v>54</v>
      </c>
      <c r="G42" s="48" t="s">
        <v>54</v>
      </c>
    </row>
    <row r="43" spans="1:7" ht="13.5" customHeight="1" x14ac:dyDescent="0.25">
      <c r="A43" s="179"/>
      <c r="B43" s="180"/>
      <c r="C43" s="180"/>
      <c r="D43" s="181"/>
      <c r="E43" s="180"/>
      <c r="F43" s="180"/>
      <c r="G43" s="180"/>
    </row>
    <row r="44" spans="1:7" ht="13.5" customHeight="1" x14ac:dyDescent="0.25">
      <c r="A44" s="179"/>
      <c r="B44" s="180"/>
      <c r="C44" s="180"/>
      <c r="D44" s="181"/>
      <c r="E44" s="180"/>
      <c r="F44" s="180"/>
      <c r="G44" s="180"/>
    </row>
    <row r="45" spans="1:7" ht="13.5" customHeight="1" x14ac:dyDescent="0.25">
      <c r="A45" s="179"/>
      <c r="B45" s="180"/>
      <c r="C45" s="180"/>
      <c r="D45" s="181"/>
      <c r="E45" s="180"/>
      <c r="F45" s="180"/>
      <c r="G45" s="180"/>
    </row>
    <row r="46" spans="1:7" ht="13.5" customHeight="1" x14ac:dyDescent="0.25">
      <c r="A46" s="179"/>
      <c r="B46" s="180"/>
      <c r="C46" s="180"/>
      <c r="D46" s="181"/>
      <c r="E46" s="180"/>
      <c r="F46" s="180"/>
      <c r="G46" s="180"/>
    </row>
    <row r="47" spans="1:7" ht="13.5" customHeight="1" x14ac:dyDescent="0.25">
      <c r="A47" s="179"/>
      <c r="B47" s="180"/>
      <c r="C47" s="180"/>
      <c r="D47" s="181"/>
      <c r="E47" s="180"/>
      <c r="F47" s="180"/>
      <c r="G47" s="180"/>
    </row>
    <row r="48" spans="1:7" ht="13.5" customHeight="1" x14ac:dyDescent="0.25">
      <c r="A48" s="179"/>
      <c r="B48" s="180"/>
      <c r="C48" s="180"/>
      <c r="D48" s="181"/>
      <c r="E48" s="180"/>
      <c r="F48" s="180"/>
      <c r="G48" s="180"/>
    </row>
    <row r="49" spans="1:7" ht="13.5" customHeight="1" x14ac:dyDescent="0.25">
      <c r="A49" s="179"/>
      <c r="B49" s="180"/>
      <c r="C49" s="180"/>
      <c r="D49" s="181"/>
      <c r="E49" s="180"/>
      <c r="F49" s="180"/>
      <c r="G49" s="180"/>
    </row>
    <row r="50" spans="1:7" ht="13.5" customHeight="1" x14ac:dyDescent="0.25">
      <c r="A50" s="179"/>
      <c r="B50" s="180"/>
      <c r="C50" s="180"/>
      <c r="D50" s="181"/>
      <c r="E50" s="180"/>
      <c r="F50" s="180"/>
      <c r="G50" s="180"/>
    </row>
    <row r="51" spans="1:7" ht="21" customHeight="1" x14ac:dyDescent="0.25">
      <c r="A51" s="269" t="s">
        <v>57</v>
      </c>
      <c r="B51" s="270"/>
      <c r="C51" s="270"/>
      <c r="D51" s="270"/>
      <c r="E51" s="270"/>
      <c r="F51" s="270"/>
      <c r="G51" s="271"/>
    </row>
    <row r="52" spans="1:7" ht="13.5" customHeight="1" x14ac:dyDescent="0.25">
      <c r="A52" s="47" t="s">
        <v>54</v>
      </c>
      <c r="B52" s="48" t="s">
        <v>54</v>
      </c>
      <c r="C52" s="48" t="s">
        <v>54</v>
      </c>
      <c r="D52" s="49" t="s">
        <v>54</v>
      </c>
      <c r="E52" s="48" t="s">
        <v>54</v>
      </c>
      <c r="F52" s="48" t="s">
        <v>54</v>
      </c>
      <c r="G52" s="48" t="s">
        <v>54</v>
      </c>
    </row>
    <row r="53" spans="1:7" ht="13.5" customHeight="1" x14ac:dyDescent="0.25">
      <c r="A53" s="179"/>
      <c r="B53" s="180"/>
      <c r="C53" s="180"/>
      <c r="D53" s="181"/>
      <c r="E53" s="180"/>
      <c r="F53" s="180"/>
      <c r="G53" s="180"/>
    </row>
    <row r="54" spans="1:7" ht="13.5" customHeight="1" x14ac:dyDescent="0.25">
      <c r="A54" s="179"/>
      <c r="B54" s="180"/>
      <c r="C54" s="180"/>
      <c r="D54" s="181"/>
      <c r="E54" s="180"/>
      <c r="F54" s="180"/>
      <c r="G54" s="180"/>
    </row>
    <row r="55" spans="1:7" ht="13.5" customHeight="1" x14ac:dyDescent="0.25">
      <c r="A55" s="179"/>
      <c r="B55" s="180"/>
      <c r="C55" s="180"/>
      <c r="D55" s="181"/>
      <c r="E55" s="180"/>
      <c r="F55" s="180"/>
      <c r="G55" s="180"/>
    </row>
    <row r="56" spans="1:7" ht="13.5" customHeight="1" x14ac:dyDescent="0.25">
      <c r="A56" s="179"/>
      <c r="B56" s="180"/>
      <c r="C56" s="180"/>
      <c r="D56" s="181"/>
      <c r="E56" s="180"/>
      <c r="F56" s="180"/>
      <c r="G56" s="180"/>
    </row>
    <row r="57" spans="1:7" ht="13.5" customHeight="1" x14ac:dyDescent="0.25">
      <c r="A57" s="179"/>
      <c r="B57" s="180"/>
      <c r="C57" s="180"/>
      <c r="D57" s="181"/>
      <c r="E57" s="180"/>
      <c r="F57" s="180"/>
      <c r="G57" s="180"/>
    </row>
    <row r="58" spans="1:7" ht="13.5" customHeight="1" x14ac:dyDescent="0.25">
      <c r="A58" s="179"/>
      <c r="B58" s="180"/>
      <c r="C58" s="180"/>
      <c r="D58" s="181"/>
      <c r="E58" s="180"/>
      <c r="F58" s="180"/>
      <c r="G58" s="180"/>
    </row>
    <row r="59" spans="1:7" ht="13.5" customHeight="1" x14ac:dyDescent="0.25">
      <c r="A59" s="179"/>
      <c r="B59" s="180"/>
      <c r="C59" s="180"/>
      <c r="D59" s="181"/>
      <c r="E59" s="180"/>
      <c r="F59" s="180"/>
      <c r="G59" s="180"/>
    </row>
    <row r="60" spans="1:7" ht="13.5" customHeight="1" x14ac:dyDescent="0.25">
      <c r="A60" s="179"/>
      <c r="B60" s="180"/>
      <c r="C60" s="180"/>
      <c r="D60" s="181"/>
      <c r="E60" s="180"/>
      <c r="F60" s="180"/>
      <c r="G60" s="180"/>
    </row>
    <row r="61" spans="1:7" ht="13.5" customHeight="1" x14ac:dyDescent="0.25">
      <c r="A61" s="179"/>
      <c r="B61" s="180"/>
      <c r="C61" s="180"/>
      <c r="D61" s="181"/>
      <c r="E61" s="180"/>
      <c r="F61" s="180"/>
      <c r="G61" s="180"/>
    </row>
    <row r="62" spans="1:7" ht="13.5" customHeight="1" x14ac:dyDescent="0.25">
      <c r="A62" s="179"/>
      <c r="B62" s="180"/>
      <c r="C62" s="180"/>
      <c r="D62" s="181"/>
      <c r="E62" s="180"/>
      <c r="F62" s="180"/>
      <c r="G62" s="180"/>
    </row>
    <row r="63" spans="1:7" ht="13.5" customHeight="1" x14ac:dyDescent="0.25">
      <c r="A63" s="179"/>
      <c r="B63" s="180"/>
      <c r="C63" s="180"/>
      <c r="D63" s="181"/>
      <c r="E63" s="180"/>
      <c r="F63" s="180"/>
      <c r="G63" s="180"/>
    </row>
    <row r="64" spans="1:7" ht="13.5" customHeight="1" x14ac:dyDescent="0.25"/>
    <row r="65" ht="13.5" customHeight="1" x14ac:dyDescent="0.25"/>
    <row r="66" ht="13.5" customHeight="1" x14ac:dyDescent="0.25"/>
    <row r="67" ht="13.5" customHeight="1" x14ac:dyDescent="0.25"/>
  </sheetData>
  <mergeCells count="6">
    <mergeCell ref="A51:G51"/>
    <mergeCell ref="B4:D4"/>
    <mergeCell ref="E4:G4"/>
    <mergeCell ref="A7:G7"/>
    <mergeCell ref="A26:G26"/>
    <mergeCell ref="A41:G41"/>
  </mergeCells>
  <pageMargins left="0.27" right="0.21" top="0.41" bottom="0.19" header="0.22" footer="0.15"/>
  <pageSetup paperSize="5" scale="70" fitToHeight="0" orientation="landscape" r:id="rId1"/>
  <headerFooter>
    <oddHeader>&amp;R&amp;P</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10</vt:i4>
      </vt:variant>
    </vt:vector>
  </HeadingPairs>
  <TitlesOfParts>
    <vt:vector size="21" baseType="lpstr">
      <vt:lpstr>Curriculum Map Matrix -SLO</vt:lpstr>
      <vt:lpstr>Comprehensive Assessment Plan</vt:lpstr>
      <vt:lpstr>Curriculum Map Matrix -PLO</vt:lpstr>
      <vt:lpstr>Course Offering Plan</vt:lpstr>
      <vt:lpstr>Undergrad Degree Roadmap</vt:lpstr>
      <vt:lpstr>Grad Degree Roadmap</vt:lpstr>
      <vt:lpstr>Credential Roadmap</vt:lpstr>
      <vt:lpstr>Stand Alone Certificate Roadmap</vt:lpstr>
      <vt:lpstr>Side-By-Side Course Comparison</vt:lpstr>
      <vt:lpstr>Look it up</vt:lpstr>
      <vt:lpstr>Glossary Item</vt:lpstr>
      <vt:lpstr>'Comprehensive Assessment Plan'!Print_Area</vt:lpstr>
      <vt:lpstr>'Course Offering Plan'!Print_Area</vt:lpstr>
      <vt:lpstr>'Curriculum Map Matrix -PLO'!Print_Area</vt:lpstr>
      <vt:lpstr>'Curriculum Map Matrix -SLO'!Print_Area</vt:lpstr>
      <vt:lpstr>'Side-By-Side Course Comparison'!Print_Area</vt:lpstr>
      <vt:lpstr>'Undergrad Degree Roadmap'!Print_Area</vt:lpstr>
      <vt:lpstr>'Comprehensive Assessment Plan'!Print_Titles</vt:lpstr>
      <vt:lpstr>'Curriculum Map Matrix -PLO'!Print_Titles</vt:lpstr>
      <vt:lpstr>'Curriculum Map Matrix -SLO'!Print_Titles</vt:lpstr>
      <vt:lpstr>'Side-By-Side Course Comparison'!Print_Titles</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EKT</dc:creator>
  <cp:lastModifiedBy>Tam, Esther</cp:lastModifiedBy>
  <cp:lastPrinted>2022-01-20T06:41:46Z</cp:lastPrinted>
  <dcterms:created xsi:type="dcterms:W3CDTF">2018-07-25T18:33:08Z</dcterms:created>
  <dcterms:modified xsi:type="dcterms:W3CDTF">2022-01-20T06:43:54Z</dcterms:modified>
</cp:coreProperties>
</file>