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PDB\SFR\"/>
    </mc:Choice>
  </mc:AlternateContent>
  <bookViews>
    <workbookView xWindow="0" yWindow="0" windowWidth="28800" windowHeight="12000" activeTab="1"/>
  </bookViews>
  <sheets>
    <sheet name="Fall 2017" sheetId="2" r:id="rId1"/>
    <sheet name="Spring 2018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O5" i="2"/>
  <c r="O6" i="2"/>
  <c r="O8" i="2"/>
  <c r="O9" i="2"/>
  <c r="O10" i="2"/>
  <c r="O11" i="2"/>
  <c r="O12" i="2"/>
  <c r="O13" i="2"/>
  <c r="O14" i="2"/>
  <c r="O15" i="2"/>
  <c r="O16" i="2"/>
  <c r="O17" i="2"/>
  <c r="O18" i="2"/>
  <c r="O19" i="2"/>
  <c r="O21" i="2"/>
  <c r="O22" i="2"/>
  <c r="O24" i="2"/>
  <c r="O25" i="2"/>
  <c r="O26" i="2"/>
  <c r="O27" i="2"/>
  <c r="O28" i="2"/>
  <c r="O29" i="2"/>
  <c r="O31" i="2"/>
  <c r="O32" i="2"/>
  <c r="O33" i="2"/>
  <c r="O34" i="2"/>
  <c r="O35" i="2"/>
  <c r="O36" i="2"/>
  <c r="O38" i="2"/>
  <c r="O39" i="2"/>
  <c r="O41" i="2"/>
  <c r="O42" i="2"/>
  <c r="O43" i="2"/>
  <c r="O44" i="2"/>
  <c r="O45" i="2"/>
  <c r="O46" i="2"/>
  <c r="O47" i="2"/>
  <c r="O48" i="2"/>
  <c r="O49" i="2"/>
  <c r="O50" i="2"/>
  <c r="O53" i="2"/>
  <c r="O54" i="2"/>
  <c r="O55" i="2"/>
  <c r="O56" i="2"/>
  <c r="O57" i="2"/>
  <c r="O61" i="2"/>
  <c r="O62" i="2"/>
  <c r="O63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1" i="2"/>
  <c r="L62" i="2"/>
  <c r="L63" i="2"/>
  <c r="I13" i="2"/>
  <c r="I14" i="2"/>
  <c r="I15" i="2"/>
  <c r="I16" i="2"/>
  <c r="I17" i="2"/>
  <c r="I18" i="2"/>
  <c r="I21" i="2"/>
  <c r="I22" i="2"/>
  <c r="I23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9" i="2"/>
  <c r="I60" i="2"/>
  <c r="I61" i="2"/>
  <c r="I62" i="2"/>
  <c r="I63" i="2"/>
  <c r="D63" i="2"/>
  <c r="E63" i="2"/>
  <c r="F63" i="2"/>
  <c r="G63" i="2"/>
  <c r="H63" i="2"/>
  <c r="J63" i="2"/>
  <c r="K63" i="2"/>
  <c r="M63" i="2"/>
  <c r="N63" i="2"/>
  <c r="P63" i="2"/>
  <c r="Q63" i="2"/>
  <c r="C63" i="2"/>
  <c r="D62" i="2"/>
  <c r="E62" i="2"/>
  <c r="F62" i="2"/>
  <c r="G62" i="2"/>
  <c r="H62" i="2"/>
  <c r="J62" i="2"/>
  <c r="K62" i="2"/>
  <c r="M62" i="2"/>
  <c r="N62" i="2"/>
  <c r="P62" i="2"/>
  <c r="Q62" i="2"/>
  <c r="C62" i="2"/>
  <c r="D57" i="2"/>
  <c r="E57" i="2"/>
  <c r="F57" i="2"/>
  <c r="G57" i="2"/>
  <c r="H57" i="2"/>
  <c r="J57" i="2"/>
  <c r="K57" i="2"/>
  <c r="M57" i="2"/>
  <c r="N57" i="2"/>
  <c r="P57" i="2"/>
  <c r="Q57" i="2"/>
  <c r="C57" i="2"/>
  <c r="D42" i="2"/>
  <c r="E42" i="2"/>
  <c r="F42" i="2"/>
  <c r="G42" i="2"/>
  <c r="H42" i="2"/>
  <c r="J42" i="2"/>
  <c r="K42" i="2"/>
  <c r="M42" i="2"/>
  <c r="N42" i="2"/>
  <c r="P42" i="2"/>
  <c r="Q42" i="2"/>
  <c r="C42" i="2"/>
  <c r="D33" i="2"/>
  <c r="E33" i="2"/>
  <c r="F33" i="2"/>
  <c r="G33" i="2"/>
  <c r="H33" i="2"/>
  <c r="J33" i="2"/>
  <c r="K33" i="2"/>
  <c r="M33" i="2"/>
  <c r="N33" i="2"/>
  <c r="P33" i="2"/>
  <c r="Q33" i="2"/>
  <c r="C33" i="2"/>
  <c r="D26" i="2"/>
  <c r="E26" i="2"/>
  <c r="F26" i="2"/>
  <c r="G26" i="2"/>
  <c r="H26" i="2"/>
  <c r="J26" i="2"/>
  <c r="K26" i="2"/>
  <c r="M26" i="2"/>
  <c r="N26" i="2"/>
  <c r="P26" i="2"/>
  <c r="Q26" i="2"/>
  <c r="C26" i="2"/>
  <c r="D21" i="2"/>
  <c r="E21" i="2"/>
  <c r="F21" i="2"/>
  <c r="G21" i="2"/>
  <c r="H21" i="2"/>
  <c r="J21" i="2"/>
  <c r="K21" i="2"/>
  <c r="M21" i="2"/>
  <c r="N21" i="2"/>
  <c r="P21" i="2"/>
  <c r="Q21" i="2"/>
  <c r="C21" i="2"/>
  <c r="D13" i="2"/>
  <c r="E13" i="2"/>
  <c r="F13" i="2"/>
  <c r="G13" i="2"/>
  <c r="H13" i="2"/>
  <c r="J13" i="2"/>
  <c r="K13" i="2"/>
  <c r="M13" i="2"/>
  <c r="N13" i="2"/>
  <c r="P13" i="2"/>
  <c r="Q13" i="2"/>
  <c r="C13" i="2"/>
  <c r="R3" i="2"/>
  <c r="O4" i="2"/>
  <c r="L4" i="2"/>
  <c r="I4" i="2"/>
  <c r="I5" i="2"/>
  <c r="I6" i="2"/>
  <c r="I7" i="2"/>
  <c r="I8" i="2"/>
  <c r="I9" i="2"/>
  <c r="I10" i="2"/>
  <c r="I11" i="2"/>
  <c r="I12" i="2"/>
  <c r="I3" i="2"/>
  <c r="F50" i="2"/>
  <c r="F49" i="1" l="1"/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30" i="1"/>
  <c r="O31" i="1"/>
  <c r="O32" i="1"/>
  <c r="O33" i="1"/>
  <c r="O34" i="1"/>
  <c r="O35" i="1"/>
  <c r="O37" i="1"/>
  <c r="O38" i="1"/>
  <c r="O40" i="1"/>
  <c r="O41" i="1"/>
  <c r="O42" i="1"/>
  <c r="O43" i="1"/>
  <c r="O44" i="1"/>
  <c r="O45" i="1"/>
  <c r="O46" i="1"/>
  <c r="O47" i="1"/>
  <c r="O48" i="1"/>
  <c r="O49" i="1"/>
  <c r="O52" i="1"/>
  <c r="O53" i="1"/>
  <c r="O54" i="1"/>
  <c r="O55" i="1"/>
  <c r="O56" i="1"/>
  <c r="O59" i="1"/>
  <c r="O60" i="1"/>
  <c r="O6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8" i="1"/>
  <c r="I59" i="1"/>
  <c r="I60" i="1"/>
  <c r="I61" i="1"/>
  <c r="D61" i="1"/>
  <c r="E61" i="1"/>
  <c r="G61" i="1"/>
  <c r="H61" i="1"/>
  <c r="J61" i="1"/>
  <c r="K61" i="1"/>
  <c r="M61" i="1"/>
  <c r="N61" i="1"/>
  <c r="P61" i="1"/>
  <c r="Q61" i="1"/>
  <c r="C61" i="1"/>
  <c r="D60" i="1"/>
  <c r="E60" i="1"/>
  <c r="F60" i="1"/>
  <c r="G60" i="1"/>
  <c r="H60" i="1"/>
  <c r="J60" i="1"/>
  <c r="K60" i="1"/>
  <c r="M60" i="1"/>
  <c r="N60" i="1"/>
  <c r="P60" i="1"/>
  <c r="Q60" i="1"/>
  <c r="C60" i="1"/>
  <c r="D56" i="1"/>
  <c r="E56" i="1"/>
  <c r="F56" i="1"/>
  <c r="F61" i="1" s="1"/>
  <c r="G56" i="1"/>
  <c r="H56" i="1"/>
  <c r="J56" i="1"/>
  <c r="K56" i="1"/>
  <c r="M56" i="1"/>
  <c r="N56" i="1"/>
  <c r="P56" i="1"/>
  <c r="Q56" i="1"/>
  <c r="C56" i="1"/>
  <c r="D41" i="1"/>
  <c r="E41" i="1"/>
  <c r="F41" i="1"/>
  <c r="G41" i="1"/>
  <c r="H41" i="1"/>
  <c r="J41" i="1"/>
  <c r="K41" i="1"/>
  <c r="M41" i="1"/>
  <c r="N41" i="1"/>
  <c r="P41" i="1"/>
  <c r="Q41" i="1"/>
  <c r="C41" i="1"/>
  <c r="D32" i="1"/>
  <c r="E32" i="1"/>
  <c r="F32" i="1"/>
  <c r="G32" i="1"/>
  <c r="H32" i="1"/>
  <c r="J32" i="1"/>
  <c r="K32" i="1"/>
  <c r="M32" i="1"/>
  <c r="N32" i="1"/>
  <c r="P32" i="1"/>
  <c r="Q32" i="1"/>
  <c r="C32" i="1"/>
  <c r="D25" i="1"/>
  <c r="E25" i="1"/>
  <c r="F25" i="1"/>
  <c r="G25" i="1"/>
  <c r="H25" i="1"/>
  <c r="J25" i="1"/>
  <c r="K25" i="1"/>
  <c r="M25" i="1"/>
  <c r="N25" i="1"/>
  <c r="P25" i="1"/>
  <c r="Q25" i="1"/>
  <c r="C25" i="1"/>
  <c r="D21" i="1"/>
  <c r="E21" i="1"/>
  <c r="F21" i="1"/>
  <c r="G21" i="1"/>
  <c r="H21" i="1"/>
  <c r="J21" i="1"/>
  <c r="K21" i="1"/>
  <c r="M21" i="1"/>
  <c r="N21" i="1"/>
  <c r="P21" i="1"/>
  <c r="Q21" i="1"/>
  <c r="C21" i="1"/>
  <c r="D13" i="1"/>
  <c r="E13" i="1"/>
  <c r="F13" i="1"/>
  <c r="G13" i="1"/>
  <c r="H13" i="1"/>
  <c r="J13" i="1"/>
  <c r="K13" i="1"/>
  <c r="M13" i="1"/>
  <c r="N13" i="1"/>
  <c r="P13" i="1"/>
  <c r="Q13" i="1"/>
  <c r="C13" i="1"/>
  <c r="R3" i="1"/>
  <c r="O4" i="1"/>
  <c r="L4" i="1"/>
  <c r="I3" i="1"/>
</calcChain>
</file>

<file path=xl/sharedStrings.xml><?xml version="1.0" encoding="utf-8"?>
<sst xmlns="http://schemas.openxmlformats.org/spreadsheetml/2006/main" count="270" uniqueCount="74">
  <si>
    <t>AL</t>
  </si>
  <si>
    <t>ALD</t>
  </si>
  <si>
    <t>ART</t>
  </si>
  <si>
    <t>COMS</t>
  </si>
  <si>
    <t>ENGL</t>
  </si>
  <si>
    <t>LBS</t>
  </si>
  <si>
    <t>MLL</t>
  </si>
  <si>
    <t>MUS</t>
  </si>
  <si>
    <t>PHIL</t>
  </si>
  <si>
    <t>TA</t>
  </si>
  <si>
    <t>TVF</t>
  </si>
  <si>
    <t>BE</t>
  </si>
  <si>
    <t>ACCT</t>
  </si>
  <si>
    <t>BED</t>
  </si>
  <si>
    <t>CIS</t>
  </si>
  <si>
    <t>ECON</t>
  </si>
  <si>
    <t>FIN</t>
  </si>
  <si>
    <t>MGMT</t>
  </si>
  <si>
    <t>MKT</t>
  </si>
  <si>
    <t>ED</t>
  </si>
  <si>
    <t>AASE</t>
  </si>
  <si>
    <t>EDCI</t>
  </si>
  <si>
    <t>EDSC</t>
  </si>
  <si>
    <t>ET</t>
  </si>
  <si>
    <t>CE</t>
  </si>
  <si>
    <t>CS</t>
  </si>
  <si>
    <t>EE</t>
  </si>
  <si>
    <t>ETD</t>
  </si>
  <si>
    <t>ME</t>
  </si>
  <si>
    <t>TECH</t>
  </si>
  <si>
    <t>HHS</t>
  </si>
  <si>
    <t>CFS</t>
  </si>
  <si>
    <t>COMD</t>
  </si>
  <si>
    <t>CRIM</t>
  </si>
  <si>
    <t>HHSD</t>
  </si>
  <si>
    <t>KPE</t>
  </si>
  <si>
    <t>NURS</t>
  </si>
  <si>
    <t>PH</t>
  </si>
  <si>
    <t>SW</t>
  </si>
  <si>
    <t>NSS</t>
  </si>
  <si>
    <t>ANTH</t>
  </si>
  <si>
    <t>BIOL</t>
  </si>
  <si>
    <t>CHEM</t>
  </si>
  <si>
    <t>CHS</t>
  </si>
  <si>
    <t>GEOS</t>
  </si>
  <si>
    <t>HIST</t>
  </si>
  <si>
    <t>LAS</t>
  </si>
  <si>
    <t>MATH</t>
  </si>
  <si>
    <t>NSSD</t>
  </si>
  <si>
    <t>PAS</t>
  </si>
  <si>
    <t>PHYS</t>
  </si>
  <si>
    <t>POLS</t>
  </si>
  <si>
    <t>PSY</t>
  </si>
  <si>
    <t>SOC</t>
  </si>
  <si>
    <t>UN</t>
  </si>
  <si>
    <t>ATHL</t>
  </si>
  <si>
    <t>HNR</t>
  </si>
  <si>
    <t>UNIV</t>
  </si>
  <si>
    <t>Pre-bachelors</t>
  </si>
  <si>
    <t>Lower Division</t>
  </si>
  <si>
    <t>Upper Division</t>
  </si>
  <si>
    <t>Graduate</t>
  </si>
  <si>
    <t>Total</t>
  </si>
  <si>
    <t>COLLEGE</t>
  </si>
  <si>
    <t>DEPT</t>
  </si>
  <si>
    <t>TOTPOP</t>
  </si>
  <si>
    <t>FTEs</t>
  </si>
  <si>
    <t>FTEF</t>
  </si>
  <si>
    <t>SFR</t>
  </si>
  <si>
    <t>FTES</t>
  </si>
  <si>
    <t xml:space="preserve">TOTAL </t>
  </si>
  <si>
    <t xml:space="preserve">GRAND TOTAL </t>
  </si>
  <si>
    <t>CCOE</t>
  </si>
  <si>
    <t>LIB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</si>
</sst>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3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" fontId="2" fillId="2" borderId="1" xfId="0" applyNumberFormat="1" applyFont="1" applyFill="1" applyBorder="1" applyAlignment="1">
      <alignment horizontal="center" wrapText="1"/>
    </xf>
    <xf numFmtId="1" fontId="0" fillId="2" borderId="0" xfId="0" applyNumberFormat="1" applyFill="1"/>
    <xf numFmtId="164" fontId="0" fillId="2" borderId="0" xfId="0" applyNumberFormat="1" applyFill="1"/>
    <xf numFmtId="1" fontId="0" fillId="2" borderId="1" xfId="0" applyNumberFormat="1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0" fontId="1" fillId="0" borderId="1" xfId="0" applyFont="1" applyFill="1" applyBorder="1"/>
    <xf numFmtId="0" fontId="1" fillId="0" borderId="1" xfId="0" applyFont="1" applyBorder="1"/>
    <xf numFmtId="1" fontId="1" fillId="2" borderId="1" xfId="0" applyNumberFormat="1" applyFont="1" applyFill="1" applyBorder="1"/>
    <xf numFmtId="164" fontId="1" fillId="0" borderId="1" xfId="0" applyNumberFormat="1" applyFont="1" applyBorder="1"/>
    <xf numFmtId="164" fontId="1" fillId="2" borderId="1" xfId="0" applyNumberFormat="1" applyFont="1" applyFill="1" applyBorder="1"/>
    <xf numFmtId="0" fontId="1" fillId="0" borderId="0" xfId="0" applyFont="1"/>
    <xf numFmtId="164" fontId="2" fillId="3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164" fontId="1" fillId="0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opLeftCell="A28" workbookViewId="0">
      <selection activeCell="O52" sqref="O52"/>
    </sheetView>
  </sheetViews>
  <sheetFormatPr defaultRowHeight="15" x14ac:dyDescent="0.25"/>
  <cols>
    <col min="1" max="3" width="9.140625" style="6"/>
    <col min="4" max="6" width="9.140625" style="9"/>
    <col min="7" max="9" width="9.140625" style="6"/>
    <col min="10" max="12" width="9.140625" style="9"/>
    <col min="13" max="15" width="9.140625" style="6"/>
    <col min="16" max="18" width="9.140625" style="9"/>
  </cols>
  <sheetData>
    <row r="1" spans="1:18" x14ac:dyDescent="0.25">
      <c r="A1" s="11"/>
      <c r="B1" s="11"/>
      <c r="C1" s="11"/>
      <c r="D1" s="24" t="s">
        <v>58</v>
      </c>
      <c r="E1" s="24"/>
      <c r="F1" s="24"/>
      <c r="G1" s="25" t="s">
        <v>59</v>
      </c>
      <c r="H1" s="25"/>
      <c r="I1" s="25"/>
      <c r="J1" s="24" t="s">
        <v>60</v>
      </c>
      <c r="K1" s="24"/>
      <c r="L1" s="24"/>
      <c r="M1" s="25" t="s">
        <v>61</v>
      </c>
      <c r="N1" s="25"/>
      <c r="O1" s="25"/>
      <c r="P1" s="24" t="s">
        <v>62</v>
      </c>
      <c r="Q1" s="24"/>
      <c r="R1" s="24"/>
    </row>
    <row r="2" spans="1:18" x14ac:dyDescent="0.25">
      <c r="A2" s="21" t="s">
        <v>63</v>
      </c>
      <c r="B2" s="21" t="s">
        <v>64</v>
      </c>
      <c r="C2" s="22" t="s">
        <v>65</v>
      </c>
      <c r="D2" s="20" t="s">
        <v>66</v>
      </c>
      <c r="E2" s="20" t="s">
        <v>67</v>
      </c>
      <c r="F2" s="20" t="s">
        <v>68</v>
      </c>
      <c r="G2" s="19" t="s">
        <v>69</v>
      </c>
      <c r="H2" s="19" t="s">
        <v>67</v>
      </c>
      <c r="I2" s="19" t="s">
        <v>68</v>
      </c>
      <c r="J2" s="20" t="s">
        <v>69</v>
      </c>
      <c r="K2" s="20" t="s">
        <v>67</v>
      </c>
      <c r="L2" s="20" t="s">
        <v>68</v>
      </c>
      <c r="M2" s="19" t="s">
        <v>69</v>
      </c>
      <c r="N2" s="19" t="s">
        <v>67</v>
      </c>
      <c r="O2" s="19" t="s">
        <v>68</v>
      </c>
      <c r="P2" s="20" t="s">
        <v>69</v>
      </c>
      <c r="Q2" s="20" t="s">
        <v>67</v>
      </c>
      <c r="R2" s="20" t="s">
        <v>68</v>
      </c>
    </row>
    <row r="3" spans="1:18" x14ac:dyDescent="0.25">
      <c r="A3" s="11" t="s">
        <v>0</v>
      </c>
      <c r="B3" s="11" t="s">
        <v>1</v>
      </c>
      <c r="C3" s="11">
        <v>10</v>
      </c>
      <c r="D3" s="12">
        <v>0</v>
      </c>
      <c r="E3" s="12">
        <v>0</v>
      </c>
      <c r="F3" s="12"/>
      <c r="G3" s="11">
        <v>59.6</v>
      </c>
      <c r="H3" s="11">
        <v>2</v>
      </c>
      <c r="I3" s="11">
        <f>G3/H3</f>
        <v>29.8</v>
      </c>
      <c r="J3" s="12">
        <v>0</v>
      </c>
      <c r="K3" s="12">
        <v>0</v>
      </c>
      <c r="L3" s="12"/>
      <c r="M3" s="11">
        <v>0</v>
      </c>
      <c r="N3" s="11">
        <v>0</v>
      </c>
      <c r="O3" s="11"/>
      <c r="P3" s="12">
        <v>59.6</v>
      </c>
      <c r="Q3" s="12">
        <v>2</v>
      </c>
      <c r="R3" s="12">
        <f>P3/Q3</f>
        <v>29.8</v>
      </c>
    </row>
    <row r="4" spans="1:18" x14ac:dyDescent="0.25">
      <c r="A4" s="11" t="s">
        <v>0</v>
      </c>
      <c r="B4" s="11" t="s">
        <v>2</v>
      </c>
      <c r="C4" s="11">
        <v>173</v>
      </c>
      <c r="D4" s="12">
        <v>0</v>
      </c>
      <c r="E4" s="12">
        <v>0</v>
      </c>
      <c r="F4" s="12"/>
      <c r="G4" s="11">
        <v>287.37</v>
      </c>
      <c r="H4" s="11">
        <v>11.81</v>
      </c>
      <c r="I4" s="11">
        <f t="shared" ref="I4:I63" si="0">G4/H4</f>
        <v>24.332768839966128</v>
      </c>
      <c r="J4" s="12">
        <v>203.53</v>
      </c>
      <c r="K4" s="12">
        <v>13.47</v>
      </c>
      <c r="L4" s="12">
        <f>J4/K4</f>
        <v>15.10987379361544</v>
      </c>
      <c r="M4" s="11">
        <v>18.75</v>
      </c>
      <c r="N4" s="11">
        <v>2.35</v>
      </c>
      <c r="O4" s="11">
        <f>M4/N4</f>
        <v>7.9787234042553186</v>
      </c>
      <c r="P4" s="12">
        <v>509.65</v>
      </c>
      <c r="Q4" s="12">
        <v>27.63</v>
      </c>
      <c r="R4" s="12">
        <f t="shared" ref="R4:R62" si="1">P4/Q4</f>
        <v>18.445530220774522</v>
      </c>
    </row>
    <row r="5" spans="1:18" x14ac:dyDescent="0.25">
      <c r="A5" s="11" t="s">
        <v>0</v>
      </c>
      <c r="B5" s="11" t="s">
        <v>3</v>
      </c>
      <c r="C5" s="11">
        <v>178</v>
      </c>
      <c r="D5" s="12">
        <v>0</v>
      </c>
      <c r="E5" s="12">
        <v>0</v>
      </c>
      <c r="F5" s="12"/>
      <c r="G5" s="11">
        <v>567.67999999999995</v>
      </c>
      <c r="H5" s="11">
        <v>20.23</v>
      </c>
      <c r="I5" s="11">
        <f t="shared" si="0"/>
        <v>28.061295106277804</v>
      </c>
      <c r="J5" s="12">
        <v>323.52999999999997</v>
      </c>
      <c r="K5" s="12">
        <v>13.07</v>
      </c>
      <c r="L5" s="12">
        <f t="shared" ref="L5:L63" si="2">J5/K5</f>
        <v>24.753634276970157</v>
      </c>
      <c r="M5" s="11">
        <v>28.42</v>
      </c>
      <c r="N5" s="11">
        <v>2.59</v>
      </c>
      <c r="O5" s="11">
        <f t="shared" ref="O5:O63" si="3">M5/N5</f>
        <v>10.972972972972974</v>
      </c>
      <c r="P5" s="12">
        <v>919.63</v>
      </c>
      <c r="Q5" s="12">
        <v>35.9</v>
      </c>
      <c r="R5" s="12">
        <f t="shared" si="1"/>
        <v>25.616434540389974</v>
      </c>
    </row>
    <row r="6" spans="1:18" x14ac:dyDescent="0.25">
      <c r="A6" s="11" t="s">
        <v>0</v>
      </c>
      <c r="B6" s="11" t="s">
        <v>4</v>
      </c>
      <c r="C6" s="11">
        <v>262</v>
      </c>
      <c r="D6" s="12">
        <v>0</v>
      </c>
      <c r="E6" s="12">
        <v>0</v>
      </c>
      <c r="F6" s="12"/>
      <c r="G6" s="11">
        <v>894.25</v>
      </c>
      <c r="H6" s="11">
        <v>41.63</v>
      </c>
      <c r="I6" s="11">
        <f t="shared" si="0"/>
        <v>21.480903194811432</v>
      </c>
      <c r="J6" s="12">
        <v>167.47</v>
      </c>
      <c r="K6" s="12">
        <v>8.19</v>
      </c>
      <c r="L6" s="12">
        <f t="shared" si="2"/>
        <v>20.44810744810745</v>
      </c>
      <c r="M6" s="11">
        <v>27.85</v>
      </c>
      <c r="N6" s="11">
        <v>3.32</v>
      </c>
      <c r="O6" s="11">
        <f t="shared" si="3"/>
        <v>8.3885542168674707</v>
      </c>
      <c r="P6" s="12">
        <v>1089.57</v>
      </c>
      <c r="Q6" s="12">
        <v>53.14</v>
      </c>
      <c r="R6" s="12">
        <f t="shared" si="1"/>
        <v>20.503763643206621</v>
      </c>
    </row>
    <row r="7" spans="1:18" x14ac:dyDescent="0.25">
      <c r="A7" s="11" t="s">
        <v>0</v>
      </c>
      <c r="B7" s="11" t="s">
        <v>5</v>
      </c>
      <c r="C7" s="11">
        <v>83</v>
      </c>
      <c r="D7" s="12">
        <v>0</v>
      </c>
      <c r="E7" s="12">
        <v>0</v>
      </c>
      <c r="F7" s="12"/>
      <c r="G7" s="11">
        <v>158.4</v>
      </c>
      <c r="H7" s="11">
        <v>5.25</v>
      </c>
      <c r="I7" s="11">
        <f t="shared" si="0"/>
        <v>30.171428571428571</v>
      </c>
      <c r="J7" s="12">
        <v>205.55</v>
      </c>
      <c r="K7" s="12">
        <v>8.2200000000000006</v>
      </c>
      <c r="L7" s="12">
        <f t="shared" si="2"/>
        <v>25.006082725060828</v>
      </c>
      <c r="M7" s="11">
        <v>0</v>
      </c>
      <c r="N7" s="11">
        <v>0</v>
      </c>
      <c r="O7" s="11"/>
      <c r="P7" s="12">
        <v>363.95</v>
      </c>
      <c r="Q7" s="12">
        <v>13.48</v>
      </c>
      <c r="R7" s="12">
        <f t="shared" si="1"/>
        <v>26.999258160237385</v>
      </c>
    </row>
    <row r="8" spans="1:18" x14ac:dyDescent="0.25">
      <c r="A8" s="11" t="s">
        <v>0</v>
      </c>
      <c r="B8" s="11" t="s">
        <v>6</v>
      </c>
      <c r="C8" s="11">
        <v>67</v>
      </c>
      <c r="D8" s="12">
        <v>0</v>
      </c>
      <c r="E8" s="12">
        <v>0</v>
      </c>
      <c r="F8" s="12"/>
      <c r="G8" s="11">
        <v>194.28</v>
      </c>
      <c r="H8" s="11">
        <v>10.14</v>
      </c>
      <c r="I8" s="11">
        <f t="shared" si="0"/>
        <v>19.159763313609467</v>
      </c>
      <c r="J8" s="12">
        <v>66.5</v>
      </c>
      <c r="K8" s="12">
        <v>5.24</v>
      </c>
      <c r="L8" s="12">
        <f t="shared" si="2"/>
        <v>12.690839694656487</v>
      </c>
      <c r="M8" s="11">
        <v>4.45</v>
      </c>
      <c r="N8" s="11">
        <v>1.21</v>
      </c>
      <c r="O8" s="11">
        <f t="shared" si="3"/>
        <v>3.6776859504132235</v>
      </c>
      <c r="P8" s="12">
        <v>265.23</v>
      </c>
      <c r="Q8" s="12">
        <v>16.600000000000001</v>
      </c>
      <c r="R8" s="12">
        <f t="shared" si="1"/>
        <v>15.977710843373494</v>
      </c>
    </row>
    <row r="9" spans="1:18" x14ac:dyDescent="0.25">
      <c r="A9" s="11" t="s">
        <v>0</v>
      </c>
      <c r="B9" s="11" t="s">
        <v>7</v>
      </c>
      <c r="C9" s="11">
        <v>187</v>
      </c>
      <c r="D9" s="12">
        <v>0</v>
      </c>
      <c r="E9" s="12">
        <v>0</v>
      </c>
      <c r="F9" s="12"/>
      <c r="G9" s="11">
        <v>142.47999999999999</v>
      </c>
      <c r="H9" s="11">
        <v>5.72</v>
      </c>
      <c r="I9" s="11">
        <f t="shared" si="0"/>
        <v>24.90909090909091</v>
      </c>
      <c r="J9" s="12">
        <v>62.23</v>
      </c>
      <c r="K9" s="12">
        <v>9.49</v>
      </c>
      <c r="L9" s="12">
        <f t="shared" si="2"/>
        <v>6.5574288724973648</v>
      </c>
      <c r="M9" s="11">
        <v>18.399999999999999</v>
      </c>
      <c r="N9" s="11">
        <v>2.7</v>
      </c>
      <c r="O9" s="11">
        <f t="shared" si="3"/>
        <v>6.814814814814814</v>
      </c>
      <c r="P9" s="12">
        <v>223.12</v>
      </c>
      <c r="Q9" s="12">
        <v>17.91</v>
      </c>
      <c r="R9" s="12">
        <f t="shared" si="1"/>
        <v>12.45784477945282</v>
      </c>
    </row>
    <row r="10" spans="1:18" x14ac:dyDescent="0.25">
      <c r="A10" s="11" t="s">
        <v>0</v>
      </c>
      <c r="B10" s="11" t="s">
        <v>8</v>
      </c>
      <c r="C10" s="11">
        <v>61</v>
      </c>
      <c r="D10" s="12">
        <v>0</v>
      </c>
      <c r="E10" s="12">
        <v>0</v>
      </c>
      <c r="F10" s="12"/>
      <c r="G10" s="11">
        <v>134.85</v>
      </c>
      <c r="H10" s="11">
        <v>5.63</v>
      </c>
      <c r="I10" s="11">
        <f t="shared" si="0"/>
        <v>23.952042628774421</v>
      </c>
      <c r="J10" s="12">
        <v>185</v>
      </c>
      <c r="K10" s="12">
        <v>6.39</v>
      </c>
      <c r="L10" s="12">
        <f t="shared" si="2"/>
        <v>28.951486697965574</v>
      </c>
      <c r="M10" s="11">
        <v>13.55</v>
      </c>
      <c r="N10" s="11">
        <v>1.1200000000000001</v>
      </c>
      <c r="O10" s="11">
        <f t="shared" si="3"/>
        <v>12.098214285714285</v>
      </c>
      <c r="P10" s="12">
        <v>333.4</v>
      </c>
      <c r="Q10" s="12">
        <v>13.14</v>
      </c>
      <c r="R10" s="12">
        <f t="shared" si="1"/>
        <v>25.37290715372907</v>
      </c>
    </row>
    <row r="11" spans="1:18" x14ac:dyDescent="0.25">
      <c r="A11" s="11" t="s">
        <v>0</v>
      </c>
      <c r="B11" s="11" t="s">
        <v>9</v>
      </c>
      <c r="C11" s="11">
        <v>55</v>
      </c>
      <c r="D11" s="12">
        <v>0</v>
      </c>
      <c r="E11" s="12">
        <v>0</v>
      </c>
      <c r="F11" s="12"/>
      <c r="G11" s="11">
        <v>62.57</v>
      </c>
      <c r="H11" s="11">
        <v>4.3</v>
      </c>
      <c r="I11" s="11">
        <f t="shared" si="0"/>
        <v>14.551162790697676</v>
      </c>
      <c r="J11" s="12">
        <v>61.55</v>
      </c>
      <c r="K11" s="12">
        <v>6.56</v>
      </c>
      <c r="L11" s="12">
        <f t="shared" si="2"/>
        <v>9.3826219512195124</v>
      </c>
      <c r="M11" s="11">
        <v>3.17</v>
      </c>
      <c r="N11" s="11">
        <v>1.22</v>
      </c>
      <c r="O11" s="11">
        <f t="shared" si="3"/>
        <v>2.598360655737705</v>
      </c>
      <c r="P11" s="12">
        <v>127.28</v>
      </c>
      <c r="Q11" s="12">
        <v>12.08</v>
      </c>
      <c r="R11" s="12">
        <f t="shared" si="1"/>
        <v>10.536423841059603</v>
      </c>
    </row>
    <row r="12" spans="1:18" ht="15.75" customHeight="1" x14ac:dyDescent="0.25">
      <c r="A12" s="11" t="s">
        <v>0</v>
      </c>
      <c r="B12" s="11" t="s">
        <v>10</v>
      </c>
      <c r="C12" s="11">
        <v>179</v>
      </c>
      <c r="D12" s="12">
        <v>0</v>
      </c>
      <c r="E12" s="12">
        <v>0</v>
      </c>
      <c r="F12" s="12"/>
      <c r="G12" s="11">
        <v>136.6</v>
      </c>
      <c r="H12" s="11">
        <v>5.66</v>
      </c>
      <c r="I12" s="11">
        <f t="shared" si="0"/>
        <v>24.134275618374556</v>
      </c>
      <c r="J12" s="12">
        <v>272.45</v>
      </c>
      <c r="K12" s="12">
        <v>14.39</v>
      </c>
      <c r="L12" s="12">
        <f t="shared" si="2"/>
        <v>18.933287004864489</v>
      </c>
      <c r="M12" s="11">
        <v>49.45</v>
      </c>
      <c r="N12" s="11">
        <v>6.22</v>
      </c>
      <c r="O12" s="11">
        <f t="shared" si="3"/>
        <v>7.9501607717041809</v>
      </c>
      <c r="P12" s="12">
        <v>458.5</v>
      </c>
      <c r="Q12" s="12">
        <v>26.28</v>
      </c>
      <c r="R12" s="12">
        <f t="shared" si="1"/>
        <v>17.446727549467276</v>
      </c>
    </row>
    <row r="13" spans="1:18" s="18" customFormat="1" ht="15.75" customHeight="1" x14ac:dyDescent="0.25">
      <c r="A13" s="16"/>
      <c r="B13" s="23" t="s">
        <v>70</v>
      </c>
      <c r="C13" s="16">
        <f>SUM(C3:C12)</f>
        <v>1255</v>
      </c>
      <c r="D13" s="17">
        <f t="shared" ref="D13:Q13" si="4">SUM(D3:D12)</f>
        <v>0</v>
      </c>
      <c r="E13" s="17">
        <f t="shared" si="4"/>
        <v>0</v>
      </c>
      <c r="F13" s="17">
        <f t="shared" si="4"/>
        <v>0</v>
      </c>
      <c r="G13" s="16">
        <f t="shared" si="4"/>
        <v>2638.0800000000004</v>
      </c>
      <c r="H13" s="16">
        <f t="shared" si="4"/>
        <v>112.36999999999999</v>
      </c>
      <c r="I13" s="16">
        <f t="shared" si="0"/>
        <v>23.47672866423423</v>
      </c>
      <c r="J13" s="17">
        <f t="shared" si="4"/>
        <v>1547.81</v>
      </c>
      <c r="K13" s="17">
        <f t="shared" si="4"/>
        <v>85.02</v>
      </c>
      <c r="L13" s="17">
        <f t="shared" si="2"/>
        <v>18.205245824511881</v>
      </c>
      <c r="M13" s="16">
        <f t="shared" si="4"/>
        <v>164.04000000000002</v>
      </c>
      <c r="N13" s="16">
        <f t="shared" si="4"/>
        <v>20.73</v>
      </c>
      <c r="O13" s="16">
        <f t="shared" si="3"/>
        <v>7.9131693198263395</v>
      </c>
      <c r="P13" s="17">
        <f t="shared" si="4"/>
        <v>4349.93</v>
      </c>
      <c r="Q13" s="17">
        <f t="shared" si="4"/>
        <v>218.16000000000003</v>
      </c>
      <c r="R13" s="17">
        <f t="shared" si="1"/>
        <v>19.939173083975064</v>
      </c>
    </row>
    <row r="14" spans="1:18" x14ac:dyDescent="0.25">
      <c r="A14" s="11" t="s">
        <v>11</v>
      </c>
      <c r="B14" s="11" t="s">
        <v>12</v>
      </c>
      <c r="C14" s="11">
        <v>77</v>
      </c>
      <c r="D14" s="12">
        <v>0</v>
      </c>
      <c r="E14" s="12">
        <v>0</v>
      </c>
      <c r="F14" s="12"/>
      <c r="G14" s="11">
        <v>141.4</v>
      </c>
      <c r="H14" s="11">
        <v>4.2300000000000004</v>
      </c>
      <c r="I14" s="11">
        <f t="shared" si="0"/>
        <v>33.427895981087467</v>
      </c>
      <c r="J14" s="12">
        <v>306</v>
      </c>
      <c r="K14" s="12">
        <v>13.9</v>
      </c>
      <c r="L14" s="12">
        <f t="shared" si="2"/>
        <v>22.014388489208631</v>
      </c>
      <c r="M14" s="11">
        <v>22.95</v>
      </c>
      <c r="N14" s="11">
        <v>1.4</v>
      </c>
      <c r="O14" s="11">
        <f t="shared" si="3"/>
        <v>16.392857142857142</v>
      </c>
      <c r="P14" s="12">
        <v>470.35</v>
      </c>
      <c r="Q14" s="12">
        <v>19.53</v>
      </c>
      <c r="R14" s="12">
        <f t="shared" si="1"/>
        <v>24.083461341525858</v>
      </c>
    </row>
    <row r="15" spans="1:18" x14ac:dyDescent="0.25">
      <c r="A15" s="11" t="s">
        <v>11</v>
      </c>
      <c r="B15" s="11" t="s">
        <v>13</v>
      </c>
      <c r="C15" s="11">
        <v>65</v>
      </c>
      <c r="D15" s="12">
        <v>0</v>
      </c>
      <c r="E15" s="12">
        <v>0</v>
      </c>
      <c r="F15" s="12"/>
      <c r="G15" s="11">
        <v>68.599999999999994</v>
      </c>
      <c r="H15" s="11">
        <v>2.2000000000000002</v>
      </c>
      <c r="I15" s="11">
        <f t="shared" si="0"/>
        <v>31.181818181818176</v>
      </c>
      <c r="J15" s="12">
        <v>240.5</v>
      </c>
      <c r="K15" s="12">
        <v>9.35</v>
      </c>
      <c r="L15" s="12">
        <f t="shared" si="2"/>
        <v>25.72192513368984</v>
      </c>
      <c r="M15" s="11">
        <v>51.92</v>
      </c>
      <c r="N15" s="11">
        <v>2.25</v>
      </c>
      <c r="O15" s="11">
        <f t="shared" si="3"/>
        <v>23.075555555555557</v>
      </c>
      <c r="P15" s="12">
        <v>361.02</v>
      </c>
      <c r="Q15" s="12">
        <v>13.8</v>
      </c>
      <c r="R15" s="12">
        <f t="shared" si="1"/>
        <v>26.160869565217389</v>
      </c>
    </row>
    <row r="16" spans="1:18" x14ac:dyDescent="0.25">
      <c r="A16" s="11" t="s">
        <v>11</v>
      </c>
      <c r="B16" s="11" t="s">
        <v>14</v>
      </c>
      <c r="C16" s="11">
        <v>70</v>
      </c>
      <c r="D16" s="12">
        <v>0</v>
      </c>
      <c r="E16" s="12">
        <v>0</v>
      </c>
      <c r="F16" s="12"/>
      <c r="G16" s="11">
        <v>38.799999999999997</v>
      </c>
      <c r="H16" s="11">
        <v>1.42</v>
      </c>
      <c r="I16" s="11">
        <f t="shared" si="0"/>
        <v>27.323943661971832</v>
      </c>
      <c r="J16" s="12">
        <v>308.39999999999998</v>
      </c>
      <c r="K16" s="12">
        <v>11.37</v>
      </c>
      <c r="L16" s="12">
        <f t="shared" si="2"/>
        <v>27.124010554089711</v>
      </c>
      <c r="M16" s="11">
        <v>69.22</v>
      </c>
      <c r="N16" s="11">
        <v>3.39</v>
      </c>
      <c r="O16" s="11">
        <f t="shared" si="3"/>
        <v>20.418879056047196</v>
      </c>
      <c r="P16" s="12">
        <v>416.42</v>
      </c>
      <c r="Q16" s="12">
        <v>16.190000000000001</v>
      </c>
      <c r="R16" s="12">
        <f t="shared" si="1"/>
        <v>25.720815318097589</v>
      </c>
    </row>
    <row r="17" spans="1:18" x14ac:dyDescent="0.25">
      <c r="A17" s="11" t="s">
        <v>11</v>
      </c>
      <c r="B17" s="11" t="s">
        <v>15</v>
      </c>
      <c r="C17" s="11">
        <v>85</v>
      </c>
      <c r="D17" s="12">
        <v>0</v>
      </c>
      <c r="E17" s="12">
        <v>0</v>
      </c>
      <c r="F17" s="12"/>
      <c r="G17" s="11">
        <v>225.95</v>
      </c>
      <c r="H17" s="11">
        <v>7.07</v>
      </c>
      <c r="I17" s="11">
        <f t="shared" si="0"/>
        <v>31.958981612446955</v>
      </c>
      <c r="J17" s="12">
        <v>236</v>
      </c>
      <c r="K17" s="12">
        <v>11.16</v>
      </c>
      <c r="L17" s="12">
        <f t="shared" si="2"/>
        <v>21.146953405017921</v>
      </c>
      <c r="M17" s="11">
        <v>11.75</v>
      </c>
      <c r="N17" s="11">
        <v>0.92</v>
      </c>
      <c r="O17" s="11">
        <f t="shared" si="3"/>
        <v>12.771739130434781</v>
      </c>
      <c r="P17" s="12">
        <v>473.7</v>
      </c>
      <c r="Q17" s="12">
        <v>19.14</v>
      </c>
      <c r="R17" s="12">
        <f t="shared" si="1"/>
        <v>24.749216300940436</v>
      </c>
    </row>
    <row r="18" spans="1:18" x14ac:dyDescent="0.25">
      <c r="A18" s="11" t="s">
        <v>11</v>
      </c>
      <c r="B18" s="11" t="s">
        <v>16</v>
      </c>
      <c r="C18" s="11">
        <v>61</v>
      </c>
      <c r="D18" s="12">
        <v>0</v>
      </c>
      <c r="E18" s="12">
        <v>0</v>
      </c>
      <c r="F18" s="12"/>
      <c r="G18" s="11">
        <v>63.4</v>
      </c>
      <c r="H18" s="11">
        <v>2.1</v>
      </c>
      <c r="I18" s="11">
        <f t="shared" si="0"/>
        <v>30.19047619047619</v>
      </c>
      <c r="J18" s="12">
        <v>318.39999999999998</v>
      </c>
      <c r="K18" s="12">
        <v>12.33</v>
      </c>
      <c r="L18" s="12">
        <f t="shared" si="2"/>
        <v>25.823195458231954</v>
      </c>
      <c r="M18" s="11">
        <v>5.75</v>
      </c>
      <c r="N18" s="11">
        <v>0.4</v>
      </c>
      <c r="O18" s="11">
        <f t="shared" si="3"/>
        <v>14.375</v>
      </c>
      <c r="P18" s="12">
        <v>387.55</v>
      </c>
      <c r="Q18" s="12">
        <v>14.83</v>
      </c>
      <c r="R18" s="12">
        <f t="shared" si="1"/>
        <v>26.132838840188807</v>
      </c>
    </row>
    <row r="19" spans="1:18" x14ac:dyDescent="0.25">
      <c r="A19" s="11" t="s">
        <v>11</v>
      </c>
      <c r="B19" s="11" t="s">
        <v>17</v>
      </c>
      <c r="C19" s="11">
        <v>105</v>
      </c>
      <c r="D19" s="12">
        <v>0</v>
      </c>
      <c r="E19" s="12">
        <v>0</v>
      </c>
      <c r="F19" s="12"/>
      <c r="G19" s="11">
        <v>0</v>
      </c>
      <c r="H19" s="11">
        <v>0</v>
      </c>
      <c r="I19" s="11"/>
      <c r="J19" s="12">
        <v>713.15</v>
      </c>
      <c r="K19" s="12">
        <v>23.7</v>
      </c>
      <c r="L19" s="12">
        <f t="shared" si="2"/>
        <v>30.09071729957806</v>
      </c>
      <c r="M19" s="11">
        <v>50.15</v>
      </c>
      <c r="N19" s="11">
        <v>2.85</v>
      </c>
      <c r="O19" s="11">
        <f t="shared" si="3"/>
        <v>17.596491228070175</v>
      </c>
      <c r="P19" s="12">
        <v>763.3</v>
      </c>
      <c r="Q19" s="12">
        <v>26.55</v>
      </c>
      <c r="R19" s="12">
        <f t="shared" si="1"/>
        <v>28.749529190207152</v>
      </c>
    </row>
    <row r="20" spans="1:18" x14ac:dyDescent="0.25">
      <c r="A20" s="11" t="s">
        <v>11</v>
      </c>
      <c r="B20" s="11" t="s">
        <v>18</v>
      </c>
      <c r="C20" s="11">
        <v>34</v>
      </c>
      <c r="D20" s="12">
        <v>0</v>
      </c>
      <c r="E20" s="12">
        <v>0</v>
      </c>
      <c r="F20" s="12"/>
      <c r="G20" s="11">
        <v>0</v>
      </c>
      <c r="H20" s="11">
        <v>0</v>
      </c>
      <c r="I20" s="11"/>
      <c r="J20" s="12">
        <v>328.8</v>
      </c>
      <c r="K20" s="12">
        <v>11.29</v>
      </c>
      <c r="L20" s="12">
        <f t="shared" si="2"/>
        <v>29.123117803365815</v>
      </c>
      <c r="M20" s="11">
        <v>0</v>
      </c>
      <c r="N20" s="11">
        <v>0</v>
      </c>
      <c r="O20" s="11"/>
      <c r="P20" s="12">
        <v>328.8</v>
      </c>
      <c r="Q20" s="12">
        <v>11.29</v>
      </c>
      <c r="R20" s="12">
        <f t="shared" si="1"/>
        <v>29.123117803365815</v>
      </c>
    </row>
    <row r="21" spans="1:18" s="18" customFormat="1" x14ac:dyDescent="0.25">
      <c r="A21" s="16"/>
      <c r="B21" s="23" t="s">
        <v>70</v>
      </c>
      <c r="C21" s="16">
        <f>SUM(C14:C20)</f>
        <v>497</v>
      </c>
      <c r="D21" s="17">
        <f t="shared" ref="D21:Q21" si="5">SUM(D14:D20)</f>
        <v>0</v>
      </c>
      <c r="E21" s="17">
        <f t="shared" si="5"/>
        <v>0</v>
      </c>
      <c r="F21" s="17">
        <f t="shared" si="5"/>
        <v>0</v>
      </c>
      <c r="G21" s="16">
        <f t="shared" si="5"/>
        <v>538.15</v>
      </c>
      <c r="H21" s="16">
        <f t="shared" si="5"/>
        <v>17.020000000000003</v>
      </c>
      <c r="I21" s="16">
        <f t="shared" si="0"/>
        <v>31.618683901292592</v>
      </c>
      <c r="J21" s="17">
        <f t="shared" si="5"/>
        <v>2451.2500000000005</v>
      </c>
      <c r="K21" s="17">
        <f t="shared" si="5"/>
        <v>93.1</v>
      </c>
      <c r="L21" s="17">
        <f t="shared" si="2"/>
        <v>26.329215896885078</v>
      </c>
      <c r="M21" s="16">
        <f t="shared" si="5"/>
        <v>211.74</v>
      </c>
      <c r="N21" s="16">
        <f t="shared" si="5"/>
        <v>11.209999999999999</v>
      </c>
      <c r="O21" s="16">
        <f t="shared" si="3"/>
        <v>18.88849241748439</v>
      </c>
      <c r="P21" s="17">
        <f t="shared" si="5"/>
        <v>3201.1400000000003</v>
      </c>
      <c r="Q21" s="17">
        <f t="shared" si="5"/>
        <v>121.32999999999998</v>
      </c>
      <c r="R21" s="17">
        <f t="shared" si="1"/>
        <v>26.383746806230945</v>
      </c>
    </row>
    <row r="22" spans="1:18" x14ac:dyDescent="0.25">
      <c r="A22" s="11" t="s">
        <v>19</v>
      </c>
      <c r="B22" s="11" t="s">
        <v>20</v>
      </c>
      <c r="C22" s="11">
        <v>149</v>
      </c>
      <c r="D22" s="12">
        <v>0</v>
      </c>
      <c r="E22" s="12">
        <v>0</v>
      </c>
      <c r="F22" s="12"/>
      <c r="G22" s="11">
        <v>43.8</v>
      </c>
      <c r="H22" s="11">
        <v>2.19</v>
      </c>
      <c r="I22" s="11">
        <f t="shared" si="0"/>
        <v>20</v>
      </c>
      <c r="J22" s="12">
        <v>172.48</v>
      </c>
      <c r="K22" s="12">
        <v>8.0500000000000007</v>
      </c>
      <c r="L22" s="12">
        <f t="shared" si="2"/>
        <v>21.426086956521736</v>
      </c>
      <c r="M22" s="11">
        <v>201.22</v>
      </c>
      <c r="N22" s="11">
        <v>15.87</v>
      </c>
      <c r="O22" s="11">
        <f t="shared" si="3"/>
        <v>12.679269061121614</v>
      </c>
      <c r="P22" s="12">
        <v>417.5</v>
      </c>
      <c r="Q22" s="12">
        <v>26.12</v>
      </c>
      <c r="R22" s="12">
        <f t="shared" si="1"/>
        <v>15.983920367534456</v>
      </c>
    </row>
    <row r="23" spans="1:18" x14ac:dyDescent="0.25">
      <c r="A23" s="11" t="s">
        <v>19</v>
      </c>
      <c r="B23" s="11" t="s">
        <v>72</v>
      </c>
      <c r="C23" s="11">
        <v>3</v>
      </c>
      <c r="D23" s="12">
        <v>0</v>
      </c>
      <c r="E23" s="12">
        <v>0</v>
      </c>
      <c r="F23" s="12"/>
      <c r="G23" s="11">
        <v>4.8</v>
      </c>
      <c r="H23" s="11">
        <v>0.32</v>
      </c>
      <c r="I23" s="11">
        <f t="shared" si="0"/>
        <v>15</v>
      </c>
      <c r="J23" s="12">
        <v>7.47</v>
      </c>
      <c r="K23" s="12">
        <v>0.56999999999999995</v>
      </c>
      <c r="L23" s="12">
        <f t="shared" si="2"/>
        <v>13.105263157894738</v>
      </c>
      <c r="M23" s="11">
        <v>0</v>
      </c>
      <c r="N23" s="11">
        <v>0</v>
      </c>
      <c r="O23" s="11"/>
      <c r="P23" s="12">
        <v>12.27</v>
      </c>
      <c r="Q23" s="12">
        <v>0.89</v>
      </c>
      <c r="R23" s="12">
        <f t="shared" si="1"/>
        <v>13.786516853932584</v>
      </c>
    </row>
    <row r="24" spans="1:18" x14ac:dyDescent="0.25">
      <c r="A24" s="11" t="s">
        <v>19</v>
      </c>
      <c r="B24" s="11" t="s">
        <v>21</v>
      </c>
      <c r="C24" s="11">
        <v>121</v>
      </c>
      <c r="D24" s="12">
        <v>7.47</v>
      </c>
      <c r="E24" s="12">
        <v>0</v>
      </c>
      <c r="F24" s="12"/>
      <c r="G24" s="11">
        <v>0</v>
      </c>
      <c r="H24" s="11">
        <v>0</v>
      </c>
      <c r="I24" s="11"/>
      <c r="J24" s="12">
        <v>297.7</v>
      </c>
      <c r="K24" s="12">
        <v>11.78</v>
      </c>
      <c r="L24" s="12">
        <f t="shared" si="2"/>
        <v>25.271646859083191</v>
      </c>
      <c r="M24" s="11">
        <v>80.099999999999994</v>
      </c>
      <c r="N24" s="11">
        <v>5.0999999999999996</v>
      </c>
      <c r="O24" s="11">
        <f t="shared" si="3"/>
        <v>15.705882352941176</v>
      </c>
      <c r="P24" s="12">
        <v>385.27</v>
      </c>
      <c r="Q24" s="12">
        <v>16.88</v>
      </c>
      <c r="R24" s="12">
        <f t="shared" si="1"/>
        <v>22.824052132701421</v>
      </c>
    </row>
    <row r="25" spans="1:18" x14ac:dyDescent="0.25">
      <c r="A25" s="11" t="s">
        <v>19</v>
      </c>
      <c r="B25" s="11" t="s">
        <v>22</v>
      </c>
      <c r="C25" s="11">
        <v>226</v>
      </c>
      <c r="D25" s="12">
        <v>0</v>
      </c>
      <c r="E25" s="12">
        <v>0</v>
      </c>
      <c r="F25" s="12"/>
      <c r="G25" s="11">
        <v>67.8</v>
      </c>
      <c r="H25" s="11">
        <v>1.79</v>
      </c>
      <c r="I25" s="11">
        <f t="shared" si="0"/>
        <v>37.877094972067034</v>
      </c>
      <c r="J25" s="12">
        <v>392.95</v>
      </c>
      <c r="K25" s="12">
        <v>15.03</v>
      </c>
      <c r="L25" s="12">
        <f t="shared" si="2"/>
        <v>26.144377910844977</v>
      </c>
      <c r="M25" s="11">
        <v>328.03</v>
      </c>
      <c r="N25" s="11">
        <v>21.68</v>
      </c>
      <c r="O25" s="11">
        <f t="shared" si="3"/>
        <v>15.130535055350553</v>
      </c>
      <c r="P25" s="12">
        <v>788.78</v>
      </c>
      <c r="Q25" s="12">
        <v>38.5</v>
      </c>
      <c r="R25" s="12">
        <f t="shared" si="1"/>
        <v>20.487792207792207</v>
      </c>
    </row>
    <row r="26" spans="1:18" s="18" customFormat="1" x14ac:dyDescent="0.25">
      <c r="A26" s="16"/>
      <c r="B26" s="23" t="s">
        <v>70</v>
      </c>
      <c r="C26" s="16">
        <f>SUM(C22:C25)</f>
        <v>499</v>
      </c>
      <c r="D26" s="17">
        <f t="shared" ref="D26:Q26" si="6">SUM(D22:D25)</f>
        <v>7.47</v>
      </c>
      <c r="E26" s="17">
        <f t="shared" si="6"/>
        <v>0</v>
      </c>
      <c r="F26" s="17">
        <f t="shared" si="6"/>
        <v>0</v>
      </c>
      <c r="G26" s="16">
        <f t="shared" si="6"/>
        <v>116.39999999999999</v>
      </c>
      <c r="H26" s="16">
        <f t="shared" si="6"/>
        <v>4.3</v>
      </c>
      <c r="I26" s="16">
        <f t="shared" si="0"/>
        <v>27.069767441860463</v>
      </c>
      <c r="J26" s="17">
        <f t="shared" si="6"/>
        <v>870.59999999999991</v>
      </c>
      <c r="K26" s="17">
        <f t="shared" si="6"/>
        <v>35.43</v>
      </c>
      <c r="L26" s="17">
        <f t="shared" si="2"/>
        <v>24.572396274343774</v>
      </c>
      <c r="M26" s="16">
        <f t="shared" si="6"/>
        <v>609.34999999999991</v>
      </c>
      <c r="N26" s="16">
        <f t="shared" si="6"/>
        <v>42.65</v>
      </c>
      <c r="O26" s="16">
        <f t="shared" si="3"/>
        <v>14.287221570926141</v>
      </c>
      <c r="P26" s="17">
        <f t="shared" si="6"/>
        <v>1603.82</v>
      </c>
      <c r="Q26" s="17">
        <f t="shared" si="6"/>
        <v>82.39</v>
      </c>
      <c r="R26" s="17">
        <f t="shared" si="1"/>
        <v>19.466197354047821</v>
      </c>
    </row>
    <row r="27" spans="1:18" x14ac:dyDescent="0.25">
      <c r="A27" s="11" t="s">
        <v>23</v>
      </c>
      <c r="B27" s="11" t="s">
        <v>24</v>
      </c>
      <c r="C27" s="11">
        <v>65</v>
      </c>
      <c r="D27" s="12">
        <v>0</v>
      </c>
      <c r="E27" s="12">
        <v>0</v>
      </c>
      <c r="F27" s="12"/>
      <c r="G27" s="11">
        <v>49.35</v>
      </c>
      <c r="H27" s="11">
        <v>2.6</v>
      </c>
      <c r="I27" s="11">
        <f t="shared" si="0"/>
        <v>18.98076923076923</v>
      </c>
      <c r="J27" s="12">
        <v>134.66999999999999</v>
      </c>
      <c r="K27" s="12">
        <v>8.14</v>
      </c>
      <c r="L27" s="12">
        <f t="shared" si="2"/>
        <v>16.54422604422604</v>
      </c>
      <c r="M27" s="11">
        <v>13.4</v>
      </c>
      <c r="N27" s="11">
        <v>1.23</v>
      </c>
      <c r="O27" s="11">
        <f t="shared" si="3"/>
        <v>10.894308943089431</v>
      </c>
      <c r="P27" s="12">
        <v>197.42</v>
      </c>
      <c r="Q27" s="12">
        <v>11.97</v>
      </c>
      <c r="R27" s="12">
        <f t="shared" si="1"/>
        <v>16.492898913951542</v>
      </c>
    </row>
    <row r="28" spans="1:18" x14ac:dyDescent="0.25">
      <c r="A28" s="11" t="s">
        <v>23</v>
      </c>
      <c r="B28" s="11" t="s">
        <v>25</v>
      </c>
      <c r="C28" s="11">
        <v>117</v>
      </c>
      <c r="D28" s="12">
        <v>0</v>
      </c>
      <c r="E28" s="12">
        <v>0</v>
      </c>
      <c r="F28" s="12"/>
      <c r="G28" s="11">
        <v>139.15</v>
      </c>
      <c r="H28" s="11">
        <v>7.69</v>
      </c>
      <c r="I28" s="11">
        <f t="shared" si="0"/>
        <v>18.094928478543562</v>
      </c>
      <c r="J28" s="12">
        <v>209.72</v>
      </c>
      <c r="K28" s="12">
        <v>11.49</v>
      </c>
      <c r="L28" s="12">
        <f t="shared" si="2"/>
        <v>18.252393385552654</v>
      </c>
      <c r="M28" s="11">
        <v>28.25</v>
      </c>
      <c r="N28" s="11">
        <v>1.86</v>
      </c>
      <c r="O28" s="11">
        <f t="shared" si="3"/>
        <v>15.188172043010752</v>
      </c>
      <c r="P28" s="12">
        <v>377.12</v>
      </c>
      <c r="Q28" s="12">
        <v>21.05</v>
      </c>
      <c r="R28" s="12">
        <f t="shared" si="1"/>
        <v>17.915439429928739</v>
      </c>
    </row>
    <row r="29" spans="1:18" x14ac:dyDescent="0.25">
      <c r="A29" s="11" t="s">
        <v>23</v>
      </c>
      <c r="B29" s="11" t="s">
        <v>26</v>
      </c>
      <c r="C29" s="11">
        <v>84</v>
      </c>
      <c r="D29" s="12">
        <v>0</v>
      </c>
      <c r="E29" s="12">
        <v>0</v>
      </c>
      <c r="F29" s="12"/>
      <c r="G29" s="11">
        <v>60.02</v>
      </c>
      <c r="H29" s="11">
        <v>2.89</v>
      </c>
      <c r="I29" s="11">
        <f t="shared" si="0"/>
        <v>20.768166089965398</v>
      </c>
      <c r="J29" s="12">
        <v>191.52</v>
      </c>
      <c r="K29" s="12">
        <v>7.99</v>
      </c>
      <c r="L29" s="12">
        <f t="shared" si="2"/>
        <v>23.969962453066334</v>
      </c>
      <c r="M29" s="11">
        <v>44.17</v>
      </c>
      <c r="N29" s="11">
        <v>3.11</v>
      </c>
      <c r="O29" s="11">
        <f t="shared" si="3"/>
        <v>14.202572347266882</v>
      </c>
      <c r="P29" s="12">
        <v>295.7</v>
      </c>
      <c r="Q29" s="12">
        <v>13.99</v>
      </c>
      <c r="R29" s="12">
        <f t="shared" si="1"/>
        <v>21.136526090064329</v>
      </c>
    </row>
    <row r="30" spans="1:18" x14ac:dyDescent="0.25">
      <c r="A30" s="11" t="s">
        <v>23</v>
      </c>
      <c r="B30" s="11" t="s">
        <v>27</v>
      </c>
      <c r="C30" s="11">
        <v>39</v>
      </c>
      <c r="D30" s="12">
        <v>0</v>
      </c>
      <c r="E30" s="12">
        <v>0</v>
      </c>
      <c r="F30" s="12"/>
      <c r="G30" s="11">
        <v>126.77</v>
      </c>
      <c r="H30" s="11">
        <v>4.8899999999999997</v>
      </c>
      <c r="I30" s="11">
        <f t="shared" si="0"/>
        <v>25.924335378323111</v>
      </c>
      <c r="J30" s="12">
        <v>0.77</v>
      </c>
      <c r="K30" s="12">
        <v>0.2</v>
      </c>
      <c r="L30" s="12">
        <f t="shared" si="2"/>
        <v>3.85</v>
      </c>
      <c r="M30" s="11">
        <v>0</v>
      </c>
      <c r="N30" s="11">
        <v>0</v>
      </c>
      <c r="O30" s="11"/>
      <c r="P30" s="12">
        <v>127.53</v>
      </c>
      <c r="Q30" s="12">
        <v>5.09</v>
      </c>
      <c r="R30" s="12">
        <f t="shared" si="1"/>
        <v>25.055009823182711</v>
      </c>
    </row>
    <row r="31" spans="1:18" x14ac:dyDescent="0.25">
      <c r="A31" s="11" t="s">
        <v>23</v>
      </c>
      <c r="B31" s="11" t="s">
        <v>28</v>
      </c>
      <c r="C31" s="11">
        <v>90</v>
      </c>
      <c r="D31" s="12">
        <v>0</v>
      </c>
      <c r="E31" s="12">
        <v>0</v>
      </c>
      <c r="F31" s="12"/>
      <c r="G31" s="11">
        <v>115.85</v>
      </c>
      <c r="H31" s="11">
        <v>4.76</v>
      </c>
      <c r="I31" s="11">
        <f t="shared" si="0"/>
        <v>24.338235294117649</v>
      </c>
      <c r="J31" s="12">
        <v>280.23</v>
      </c>
      <c r="K31" s="12">
        <v>14.21</v>
      </c>
      <c r="L31" s="12">
        <f t="shared" si="2"/>
        <v>19.720619282195639</v>
      </c>
      <c r="M31" s="11">
        <v>17.5</v>
      </c>
      <c r="N31" s="11">
        <v>1.89</v>
      </c>
      <c r="O31" s="11">
        <f t="shared" si="3"/>
        <v>9.2592592592592595</v>
      </c>
      <c r="P31" s="12">
        <v>413.58</v>
      </c>
      <c r="Q31" s="12">
        <v>20.86</v>
      </c>
      <c r="R31" s="12">
        <f t="shared" si="1"/>
        <v>19.826462128475551</v>
      </c>
    </row>
    <row r="32" spans="1:18" x14ac:dyDescent="0.25">
      <c r="A32" s="11" t="s">
        <v>23</v>
      </c>
      <c r="B32" s="11" t="s">
        <v>29</v>
      </c>
      <c r="C32" s="11">
        <v>69</v>
      </c>
      <c r="D32" s="12">
        <v>0</v>
      </c>
      <c r="E32" s="12">
        <v>0</v>
      </c>
      <c r="F32" s="12"/>
      <c r="G32" s="11">
        <v>35.4</v>
      </c>
      <c r="H32" s="11">
        <v>2.63</v>
      </c>
      <c r="I32" s="11">
        <f t="shared" si="0"/>
        <v>13.460076045627376</v>
      </c>
      <c r="J32" s="12">
        <v>172.17</v>
      </c>
      <c r="K32" s="12">
        <v>9.58</v>
      </c>
      <c r="L32" s="12">
        <f t="shared" si="2"/>
        <v>17.971816283924841</v>
      </c>
      <c r="M32" s="11">
        <v>14.18</v>
      </c>
      <c r="N32" s="11">
        <v>1.33</v>
      </c>
      <c r="O32" s="11">
        <f t="shared" si="3"/>
        <v>10.661654135338345</v>
      </c>
      <c r="P32" s="12">
        <v>221.75</v>
      </c>
      <c r="Q32" s="12">
        <v>13.54</v>
      </c>
      <c r="R32" s="12">
        <f t="shared" si="1"/>
        <v>16.377400295420976</v>
      </c>
    </row>
    <row r="33" spans="1:18" s="18" customFormat="1" x14ac:dyDescent="0.25">
      <c r="A33" s="16"/>
      <c r="B33" s="23" t="s">
        <v>70</v>
      </c>
      <c r="C33" s="16">
        <f>SUM(C27:C32)</f>
        <v>464</v>
      </c>
      <c r="D33" s="17">
        <f t="shared" ref="D33:Q33" si="7">SUM(D27:D32)</f>
        <v>0</v>
      </c>
      <c r="E33" s="17">
        <f t="shared" si="7"/>
        <v>0</v>
      </c>
      <c r="F33" s="17">
        <f t="shared" si="7"/>
        <v>0</v>
      </c>
      <c r="G33" s="16">
        <f t="shared" si="7"/>
        <v>526.54</v>
      </c>
      <c r="H33" s="16">
        <f t="shared" si="7"/>
        <v>25.459999999999997</v>
      </c>
      <c r="I33" s="16">
        <f t="shared" si="0"/>
        <v>20.681068342498037</v>
      </c>
      <c r="J33" s="17">
        <f t="shared" si="7"/>
        <v>989.07999999999993</v>
      </c>
      <c r="K33" s="17">
        <f t="shared" si="7"/>
        <v>51.61</v>
      </c>
      <c r="L33" s="17">
        <f t="shared" si="2"/>
        <v>19.164503003293934</v>
      </c>
      <c r="M33" s="16">
        <f t="shared" si="7"/>
        <v>117.5</v>
      </c>
      <c r="N33" s="16">
        <f t="shared" si="7"/>
        <v>9.42</v>
      </c>
      <c r="O33" s="16">
        <f t="shared" si="3"/>
        <v>12.473460721868365</v>
      </c>
      <c r="P33" s="17">
        <f t="shared" si="7"/>
        <v>1633.1</v>
      </c>
      <c r="Q33" s="17">
        <f t="shared" si="7"/>
        <v>86.5</v>
      </c>
      <c r="R33" s="17">
        <f t="shared" si="1"/>
        <v>18.879768786127165</v>
      </c>
    </row>
    <row r="34" spans="1:18" x14ac:dyDescent="0.25">
      <c r="A34" s="11" t="s">
        <v>30</v>
      </c>
      <c r="B34" s="11" t="s">
        <v>31</v>
      </c>
      <c r="C34" s="11">
        <v>97</v>
      </c>
      <c r="D34" s="12">
        <v>0</v>
      </c>
      <c r="E34" s="12">
        <v>0</v>
      </c>
      <c r="F34" s="12"/>
      <c r="G34" s="11">
        <v>223.35</v>
      </c>
      <c r="H34" s="11">
        <v>4.97</v>
      </c>
      <c r="I34" s="11">
        <f t="shared" si="0"/>
        <v>44.939637826961771</v>
      </c>
      <c r="J34" s="12">
        <v>525.85</v>
      </c>
      <c r="K34" s="12">
        <v>14.12</v>
      </c>
      <c r="L34" s="12">
        <f t="shared" si="2"/>
        <v>37.241501416430602</v>
      </c>
      <c r="M34" s="11">
        <v>11.5</v>
      </c>
      <c r="N34" s="11">
        <v>1.28</v>
      </c>
      <c r="O34" s="11">
        <f t="shared" si="3"/>
        <v>8.984375</v>
      </c>
      <c r="P34" s="12">
        <v>760.7</v>
      </c>
      <c r="Q34" s="12">
        <v>20.37</v>
      </c>
      <c r="R34" s="12">
        <f t="shared" si="1"/>
        <v>37.344133529700542</v>
      </c>
    </row>
    <row r="35" spans="1:18" x14ac:dyDescent="0.25">
      <c r="A35" s="11" t="s">
        <v>30</v>
      </c>
      <c r="B35" s="11" t="s">
        <v>32</v>
      </c>
      <c r="C35" s="11">
        <v>79</v>
      </c>
      <c r="D35" s="12">
        <v>0</v>
      </c>
      <c r="E35" s="12">
        <v>0</v>
      </c>
      <c r="F35" s="12"/>
      <c r="G35" s="11">
        <v>90.4</v>
      </c>
      <c r="H35" s="11">
        <v>2.88</v>
      </c>
      <c r="I35" s="11">
        <f t="shared" si="0"/>
        <v>31.388888888888893</v>
      </c>
      <c r="J35" s="12">
        <v>311.47000000000003</v>
      </c>
      <c r="K35" s="12">
        <v>9.6999999999999993</v>
      </c>
      <c r="L35" s="12">
        <f t="shared" si="2"/>
        <v>32.11030927835052</v>
      </c>
      <c r="M35" s="11">
        <v>38.42</v>
      </c>
      <c r="N35" s="11">
        <v>4.76</v>
      </c>
      <c r="O35" s="11">
        <f t="shared" si="3"/>
        <v>8.071428571428573</v>
      </c>
      <c r="P35" s="12">
        <v>440.28</v>
      </c>
      <c r="Q35" s="12">
        <v>17.34</v>
      </c>
      <c r="R35" s="12">
        <f t="shared" si="1"/>
        <v>25.39100346020761</v>
      </c>
    </row>
    <row r="36" spans="1:18" x14ac:dyDescent="0.25">
      <c r="A36" s="11" t="s">
        <v>30</v>
      </c>
      <c r="B36" s="11" t="s">
        <v>33</v>
      </c>
      <c r="C36" s="11">
        <v>52</v>
      </c>
      <c r="D36" s="12">
        <v>0</v>
      </c>
      <c r="E36" s="12">
        <v>0</v>
      </c>
      <c r="F36" s="12"/>
      <c r="G36" s="11">
        <v>165.6</v>
      </c>
      <c r="H36" s="11">
        <v>2.37</v>
      </c>
      <c r="I36" s="11">
        <f t="shared" si="0"/>
        <v>69.873417721518976</v>
      </c>
      <c r="J36" s="12">
        <v>260.39999999999998</v>
      </c>
      <c r="K36" s="12">
        <v>6.56</v>
      </c>
      <c r="L36" s="12">
        <f t="shared" si="2"/>
        <v>39.695121951219512</v>
      </c>
      <c r="M36" s="11">
        <v>29.17</v>
      </c>
      <c r="N36" s="11">
        <v>2.4</v>
      </c>
      <c r="O36" s="11">
        <f t="shared" si="3"/>
        <v>12.154166666666669</v>
      </c>
      <c r="P36" s="12">
        <v>455.17</v>
      </c>
      <c r="Q36" s="12">
        <v>11.33</v>
      </c>
      <c r="R36" s="12">
        <f t="shared" si="1"/>
        <v>40.1738746690203</v>
      </c>
    </row>
    <row r="37" spans="1:18" x14ac:dyDescent="0.25">
      <c r="A37" s="11" t="s">
        <v>30</v>
      </c>
      <c r="B37" s="11" t="s">
        <v>34</v>
      </c>
      <c r="C37" s="11">
        <v>32</v>
      </c>
      <c r="D37" s="12">
        <v>0</v>
      </c>
      <c r="E37" s="12">
        <v>0</v>
      </c>
      <c r="F37" s="12"/>
      <c r="G37" s="11">
        <v>132</v>
      </c>
      <c r="H37" s="11">
        <v>4.4000000000000004</v>
      </c>
      <c r="I37" s="11">
        <f t="shared" si="0"/>
        <v>29.999999999999996</v>
      </c>
      <c r="J37" s="12">
        <v>30.68</v>
      </c>
      <c r="K37" s="12">
        <v>1.5</v>
      </c>
      <c r="L37" s="12">
        <f t="shared" si="2"/>
        <v>20.453333333333333</v>
      </c>
      <c r="M37" s="11">
        <v>0</v>
      </c>
      <c r="N37" s="11">
        <v>0</v>
      </c>
      <c r="O37" s="11"/>
      <c r="P37" s="12">
        <v>162.68</v>
      </c>
      <c r="Q37" s="12">
        <v>5.9</v>
      </c>
      <c r="R37" s="12">
        <f t="shared" si="1"/>
        <v>27.572881355932203</v>
      </c>
    </row>
    <row r="38" spans="1:18" x14ac:dyDescent="0.25">
      <c r="A38" s="11" t="s">
        <v>30</v>
      </c>
      <c r="B38" s="11" t="s">
        <v>35</v>
      </c>
      <c r="C38" s="11">
        <v>369</v>
      </c>
      <c r="D38" s="12">
        <v>0</v>
      </c>
      <c r="E38" s="12">
        <v>0</v>
      </c>
      <c r="F38" s="12"/>
      <c r="G38" s="11">
        <v>304</v>
      </c>
      <c r="H38" s="11">
        <v>12.41</v>
      </c>
      <c r="I38" s="11">
        <f t="shared" si="0"/>
        <v>24.496373892022561</v>
      </c>
      <c r="J38" s="12">
        <v>829</v>
      </c>
      <c r="K38" s="12">
        <v>36.07</v>
      </c>
      <c r="L38" s="12">
        <f t="shared" si="2"/>
        <v>22.983088439146105</v>
      </c>
      <c r="M38" s="11">
        <v>34.53</v>
      </c>
      <c r="N38" s="11">
        <v>3.11</v>
      </c>
      <c r="O38" s="11">
        <f t="shared" si="3"/>
        <v>11.102893890675242</v>
      </c>
      <c r="P38" s="12">
        <v>1167.53</v>
      </c>
      <c r="Q38" s="12">
        <v>51.59</v>
      </c>
      <c r="R38" s="12">
        <f t="shared" si="1"/>
        <v>22.63093622795115</v>
      </c>
    </row>
    <row r="39" spans="1:18" x14ac:dyDescent="0.25">
      <c r="A39" s="11" t="s">
        <v>30</v>
      </c>
      <c r="B39" s="11" t="s">
        <v>36</v>
      </c>
      <c r="C39" s="11">
        <v>85</v>
      </c>
      <c r="D39" s="12">
        <v>0</v>
      </c>
      <c r="E39" s="12">
        <v>0</v>
      </c>
      <c r="F39" s="12"/>
      <c r="G39" s="11">
        <v>70.53</v>
      </c>
      <c r="H39" s="11">
        <v>9.1999999999999993</v>
      </c>
      <c r="I39" s="11">
        <f t="shared" si="0"/>
        <v>7.6663043478260873</v>
      </c>
      <c r="J39" s="12">
        <v>79.67</v>
      </c>
      <c r="K39" s="12">
        <v>5.85</v>
      </c>
      <c r="L39" s="12">
        <f t="shared" si="2"/>
        <v>13.61880341880342</v>
      </c>
      <c r="M39" s="11">
        <v>104.7</v>
      </c>
      <c r="N39" s="11">
        <v>7.51</v>
      </c>
      <c r="O39" s="11">
        <f t="shared" si="3"/>
        <v>13.941411451398137</v>
      </c>
      <c r="P39" s="12">
        <v>254.9</v>
      </c>
      <c r="Q39" s="12">
        <v>22.55</v>
      </c>
      <c r="R39" s="12">
        <f t="shared" si="1"/>
        <v>11.303769401330376</v>
      </c>
    </row>
    <row r="40" spans="1:18" x14ac:dyDescent="0.25">
      <c r="A40" s="11" t="s">
        <v>30</v>
      </c>
      <c r="B40" s="11" t="s">
        <v>37</v>
      </c>
      <c r="C40" s="11">
        <v>53</v>
      </c>
      <c r="D40" s="12">
        <v>0</v>
      </c>
      <c r="E40" s="12">
        <v>0</v>
      </c>
      <c r="F40" s="12"/>
      <c r="G40" s="11">
        <v>28.4</v>
      </c>
      <c r="H40" s="11">
        <v>0.8</v>
      </c>
      <c r="I40" s="11">
        <f t="shared" si="0"/>
        <v>35.499999999999993</v>
      </c>
      <c r="J40" s="12">
        <v>370.55</v>
      </c>
      <c r="K40" s="12">
        <v>10.8</v>
      </c>
      <c r="L40" s="12">
        <f t="shared" si="2"/>
        <v>34.310185185185183</v>
      </c>
      <c r="M40" s="11">
        <v>0</v>
      </c>
      <c r="N40" s="11">
        <v>0</v>
      </c>
      <c r="O40" s="11"/>
      <c r="P40" s="12">
        <v>398.95</v>
      </c>
      <c r="Q40" s="12">
        <v>11.6</v>
      </c>
      <c r="R40" s="12">
        <f t="shared" si="1"/>
        <v>34.392241379310342</v>
      </c>
    </row>
    <row r="41" spans="1:18" x14ac:dyDescent="0.25">
      <c r="A41" s="11" t="s">
        <v>30</v>
      </c>
      <c r="B41" s="11" t="s">
        <v>38</v>
      </c>
      <c r="C41" s="11">
        <v>129</v>
      </c>
      <c r="D41" s="12">
        <v>0</v>
      </c>
      <c r="E41" s="12">
        <v>0</v>
      </c>
      <c r="F41" s="12"/>
      <c r="G41" s="11">
        <v>0</v>
      </c>
      <c r="H41" s="11">
        <v>0</v>
      </c>
      <c r="I41" s="11"/>
      <c r="J41" s="12">
        <v>407.7</v>
      </c>
      <c r="K41" s="12">
        <v>17.25</v>
      </c>
      <c r="L41" s="12">
        <f t="shared" si="2"/>
        <v>23.634782608695652</v>
      </c>
      <c r="M41" s="11">
        <v>290.75</v>
      </c>
      <c r="N41" s="11">
        <v>10.64</v>
      </c>
      <c r="O41" s="11">
        <f t="shared" si="3"/>
        <v>27.326127819548869</v>
      </c>
      <c r="P41" s="12">
        <v>698.45</v>
      </c>
      <c r="Q41" s="12">
        <v>27.89</v>
      </c>
      <c r="R41" s="12">
        <f t="shared" si="1"/>
        <v>25.043026174256006</v>
      </c>
    </row>
    <row r="42" spans="1:18" s="18" customFormat="1" x14ac:dyDescent="0.25">
      <c r="A42" s="16"/>
      <c r="B42" s="23" t="s">
        <v>70</v>
      </c>
      <c r="C42" s="16">
        <f>SUM(C34:C41)</f>
        <v>896</v>
      </c>
      <c r="D42" s="17">
        <f t="shared" ref="D42:Q42" si="8">SUM(D34:D41)</f>
        <v>0</v>
      </c>
      <c r="E42" s="17">
        <f t="shared" si="8"/>
        <v>0</v>
      </c>
      <c r="F42" s="17">
        <f t="shared" si="8"/>
        <v>0</v>
      </c>
      <c r="G42" s="16">
        <f t="shared" si="8"/>
        <v>1014.28</v>
      </c>
      <c r="H42" s="16">
        <f t="shared" si="8"/>
        <v>37.03</v>
      </c>
      <c r="I42" s="16">
        <f t="shared" si="0"/>
        <v>27.390764245206586</v>
      </c>
      <c r="J42" s="17">
        <f t="shared" si="8"/>
        <v>2815.32</v>
      </c>
      <c r="K42" s="17">
        <f t="shared" si="8"/>
        <v>101.85</v>
      </c>
      <c r="L42" s="17">
        <f t="shared" si="2"/>
        <v>27.641826215022096</v>
      </c>
      <c r="M42" s="16">
        <f t="shared" si="8"/>
        <v>509.07</v>
      </c>
      <c r="N42" s="16">
        <f t="shared" si="8"/>
        <v>29.7</v>
      </c>
      <c r="O42" s="16">
        <f t="shared" si="3"/>
        <v>17.140404040404039</v>
      </c>
      <c r="P42" s="17">
        <f t="shared" si="8"/>
        <v>4338.66</v>
      </c>
      <c r="Q42" s="17">
        <f t="shared" si="8"/>
        <v>168.57</v>
      </c>
      <c r="R42" s="17">
        <f t="shared" si="1"/>
        <v>25.738031678234563</v>
      </c>
    </row>
    <row r="43" spans="1:18" x14ac:dyDescent="0.25">
      <c r="A43" s="11" t="s">
        <v>39</v>
      </c>
      <c r="B43" s="11" t="s">
        <v>40</v>
      </c>
      <c r="C43" s="11">
        <v>109</v>
      </c>
      <c r="D43" s="12">
        <v>0</v>
      </c>
      <c r="E43" s="12">
        <v>0</v>
      </c>
      <c r="F43" s="12"/>
      <c r="G43" s="11">
        <v>191.7</v>
      </c>
      <c r="H43" s="11">
        <v>6.85</v>
      </c>
      <c r="I43" s="11">
        <f t="shared" si="0"/>
        <v>27.985401459854014</v>
      </c>
      <c r="J43" s="12">
        <v>245.53</v>
      </c>
      <c r="K43" s="12">
        <v>8.3699999999999992</v>
      </c>
      <c r="L43" s="12">
        <f t="shared" si="2"/>
        <v>29.334528076463563</v>
      </c>
      <c r="M43" s="11">
        <v>22</v>
      </c>
      <c r="N43" s="11">
        <v>2.12</v>
      </c>
      <c r="O43" s="11">
        <f t="shared" si="3"/>
        <v>10.377358490566037</v>
      </c>
      <c r="P43" s="12">
        <v>459.23</v>
      </c>
      <c r="Q43" s="12">
        <v>17.34</v>
      </c>
      <c r="R43" s="12">
        <f t="shared" si="1"/>
        <v>26.483852364475204</v>
      </c>
    </row>
    <row r="44" spans="1:18" x14ac:dyDescent="0.25">
      <c r="A44" s="11" t="s">
        <v>39</v>
      </c>
      <c r="B44" s="11" t="s">
        <v>41</v>
      </c>
      <c r="C44" s="11">
        <v>233</v>
      </c>
      <c r="D44" s="12">
        <v>0</v>
      </c>
      <c r="E44" s="12">
        <v>0</v>
      </c>
      <c r="F44" s="12"/>
      <c r="G44" s="11">
        <v>465.53</v>
      </c>
      <c r="H44" s="11">
        <v>15.58</v>
      </c>
      <c r="I44" s="11">
        <f t="shared" si="0"/>
        <v>29.879974326059049</v>
      </c>
      <c r="J44" s="12">
        <v>284.62</v>
      </c>
      <c r="K44" s="12">
        <v>13.52</v>
      </c>
      <c r="L44" s="12">
        <f t="shared" si="2"/>
        <v>21.051775147928996</v>
      </c>
      <c r="M44" s="11">
        <v>26.32</v>
      </c>
      <c r="N44" s="11">
        <v>3.12</v>
      </c>
      <c r="O44" s="11">
        <f t="shared" si="3"/>
        <v>8.4358974358974361</v>
      </c>
      <c r="P44" s="12">
        <v>776.47</v>
      </c>
      <c r="Q44" s="12">
        <v>32.229999999999997</v>
      </c>
      <c r="R44" s="12">
        <f t="shared" si="1"/>
        <v>24.09152963077878</v>
      </c>
    </row>
    <row r="45" spans="1:18" x14ac:dyDescent="0.25">
      <c r="A45" s="11" t="s">
        <v>39</v>
      </c>
      <c r="B45" s="11" t="s">
        <v>42</v>
      </c>
      <c r="C45" s="11">
        <v>220</v>
      </c>
      <c r="D45" s="12">
        <v>0</v>
      </c>
      <c r="E45" s="12">
        <v>0</v>
      </c>
      <c r="F45" s="12"/>
      <c r="G45" s="11">
        <v>441.07</v>
      </c>
      <c r="H45" s="11">
        <v>17.64</v>
      </c>
      <c r="I45" s="11">
        <f t="shared" si="0"/>
        <v>25.003968253968253</v>
      </c>
      <c r="J45" s="12">
        <v>189.27</v>
      </c>
      <c r="K45" s="12">
        <v>11.81</v>
      </c>
      <c r="L45" s="12">
        <f t="shared" si="2"/>
        <v>16.026248941574938</v>
      </c>
      <c r="M45" s="11">
        <v>20.82</v>
      </c>
      <c r="N45" s="11">
        <v>3.38</v>
      </c>
      <c r="O45" s="11">
        <f t="shared" si="3"/>
        <v>6.159763313609468</v>
      </c>
      <c r="P45" s="12">
        <v>651.15</v>
      </c>
      <c r="Q45" s="12">
        <v>32.83</v>
      </c>
      <c r="R45" s="12">
        <f t="shared" si="1"/>
        <v>19.833993298812061</v>
      </c>
    </row>
    <row r="46" spans="1:18" x14ac:dyDescent="0.25">
      <c r="A46" s="11" t="s">
        <v>39</v>
      </c>
      <c r="B46" s="11" t="s">
        <v>43</v>
      </c>
      <c r="C46" s="11">
        <v>78</v>
      </c>
      <c r="D46" s="12">
        <v>0</v>
      </c>
      <c r="E46" s="12">
        <v>0</v>
      </c>
      <c r="F46" s="12"/>
      <c r="G46" s="11">
        <v>314.05</v>
      </c>
      <c r="H46" s="11">
        <v>8.9</v>
      </c>
      <c r="I46" s="11">
        <f t="shared" si="0"/>
        <v>35.286516853932582</v>
      </c>
      <c r="J46" s="12">
        <v>179.18</v>
      </c>
      <c r="K46" s="12">
        <v>5.59</v>
      </c>
      <c r="L46" s="12">
        <f t="shared" si="2"/>
        <v>32.05366726296959</v>
      </c>
      <c r="M46" s="11">
        <v>4.75</v>
      </c>
      <c r="N46" s="11">
        <v>0.46</v>
      </c>
      <c r="O46" s="11">
        <f t="shared" si="3"/>
        <v>10.326086956521738</v>
      </c>
      <c r="P46" s="12">
        <v>497.98</v>
      </c>
      <c r="Q46" s="12">
        <v>14.94</v>
      </c>
      <c r="R46" s="12">
        <f t="shared" si="1"/>
        <v>33.331994645247661</v>
      </c>
    </row>
    <row r="47" spans="1:18" x14ac:dyDescent="0.25">
      <c r="A47" s="11" t="s">
        <v>39</v>
      </c>
      <c r="B47" s="11" t="s">
        <v>44</v>
      </c>
      <c r="C47" s="11">
        <v>119</v>
      </c>
      <c r="D47" s="12">
        <v>0</v>
      </c>
      <c r="E47" s="12">
        <v>0</v>
      </c>
      <c r="F47" s="12"/>
      <c r="G47" s="11">
        <v>198.6</v>
      </c>
      <c r="H47" s="11">
        <v>8.6999999999999993</v>
      </c>
      <c r="I47" s="11">
        <f t="shared" si="0"/>
        <v>22.827586206896552</v>
      </c>
      <c r="J47" s="12">
        <v>128.02000000000001</v>
      </c>
      <c r="K47" s="12">
        <v>6.33</v>
      </c>
      <c r="L47" s="12">
        <f t="shared" si="2"/>
        <v>20.224328593996841</v>
      </c>
      <c r="M47" s="11">
        <v>20.440000000000001</v>
      </c>
      <c r="N47" s="11">
        <v>2.29</v>
      </c>
      <c r="O47" s="11">
        <f t="shared" si="3"/>
        <v>8.9257641921397379</v>
      </c>
      <c r="P47" s="12">
        <v>347.06</v>
      </c>
      <c r="Q47" s="12">
        <v>17.32</v>
      </c>
      <c r="R47" s="12">
        <f t="shared" si="1"/>
        <v>20.03810623556582</v>
      </c>
    </row>
    <row r="48" spans="1:18" x14ac:dyDescent="0.25">
      <c r="A48" s="11" t="s">
        <v>39</v>
      </c>
      <c r="B48" s="11" t="s">
        <v>45</v>
      </c>
      <c r="C48" s="11">
        <v>98</v>
      </c>
      <c r="D48" s="12">
        <v>0</v>
      </c>
      <c r="E48" s="12">
        <v>0</v>
      </c>
      <c r="F48" s="12"/>
      <c r="G48" s="11">
        <v>317.2</v>
      </c>
      <c r="H48" s="11">
        <v>7.74</v>
      </c>
      <c r="I48" s="11">
        <f t="shared" si="0"/>
        <v>40.981912144702839</v>
      </c>
      <c r="J48" s="12">
        <v>253.85</v>
      </c>
      <c r="K48" s="12">
        <v>10.32</v>
      </c>
      <c r="L48" s="12">
        <f t="shared" si="2"/>
        <v>24.597868217054263</v>
      </c>
      <c r="M48" s="11">
        <v>17.95</v>
      </c>
      <c r="N48" s="11">
        <v>2.19</v>
      </c>
      <c r="O48" s="11">
        <f t="shared" si="3"/>
        <v>8.1963470319634695</v>
      </c>
      <c r="P48" s="12">
        <v>589</v>
      </c>
      <c r="Q48" s="12">
        <v>20.25</v>
      </c>
      <c r="R48" s="12">
        <f t="shared" si="1"/>
        <v>29.086419753086421</v>
      </c>
    </row>
    <row r="49" spans="1:18" x14ac:dyDescent="0.25">
      <c r="A49" s="11" t="s">
        <v>39</v>
      </c>
      <c r="B49" s="11" t="s">
        <v>46</v>
      </c>
      <c r="C49" s="11">
        <v>27</v>
      </c>
      <c r="D49" s="12">
        <v>0</v>
      </c>
      <c r="E49" s="12">
        <v>0</v>
      </c>
      <c r="F49" s="12"/>
      <c r="G49" s="11">
        <v>16</v>
      </c>
      <c r="H49" s="11">
        <v>0.4</v>
      </c>
      <c r="I49" s="11">
        <f t="shared" si="0"/>
        <v>40</v>
      </c>
      <c r="J49" s="12">
        <v>74.45</v>
      </c>
      <c r="K49" s="12">
        <v>2.31</v>
      </c>
      <c r="L49" s="12">
        <f t="shared" si="2"/>
        <v>32.229437229437231</v>
      </c>
      <c r="M49" s="11">
        <v>7.92</v>
      </c>
      <c r="N49" s="11">
        <v>0.68</v>
      </c>
      <c r="O49" s="11">
        <f t="shared" si="3"/>
        <v>11.647058823529411</v>
      </c>
      <c r="P49" s="12">
        <v>98.37</v>
      </c>
      <c r="Q49" s="12">
        <v>3.39</v>
      </c>
      <c r="R49" s="12">
        <f t="shared" si="1"/>
        <v>29.017699115044248</v>
      </c>
    </row>
    <row r="50" spans="1:18" x14ac:dyDescent="0.25">
      <c r="A50" s="11" t="s">
        <v>39</v>
      </c>
      <c r="B50" s="11" t="s">
        <v>47</v>
      </c>
      <c r="C50" s="11">
        <v>361</v>
      </c>
      <c r="D50" s="12">
        <v>409.07</v>
      </c>
      <c r="E50" s="12">
        <v>16.21</v>
      </c>
      <c r="F50" s="12">
        <f t="shared" ref="F50" si="9">D50/E50</f>
        <v>25.235657001850708</v>
      </c>
      <c r="G50" s="11">
        <v>1222.93</v>
      </c>
      <c r="H50" s="11">
        <v>51.05</v>
      </c>
      <c r="I50" s="11">
        <f t="shared" si="0"/>
        <v>23.955533790401571</v>
      </c>
      <c r="J50" s="12">
        <v>69.650000000000006</v>
      </c>
      <c r="K50" s="12">
        <v>4.76</v>
      </c>
      <c r="L50" s="12">
        <f t="shared" si="2"/>
        <v>14.632352941176473</v>
      </c>
      <c r="M50" s="11">
        <v>13.63</v>
      </c>
      <c r="N50" s="11">
        <v>2.2000000000000002</v>
      </c>
      <c r="O50" s="11">
        <f t="shared" si="3"/>
        <v>6.1954545454545453</v>
      </c>
      <c r="P50" s="12">
        <v>1715.28</v>
      </c>
      <c r="Q50" s="12">
        <v>74.22</v>
      </c>
      <c r="R50" s="12">
        <f t="shared" si="1"/>
        <v>23.110751818916732</v>
      </c>
    </row>
    <row r="51" spans="1:18" x14ac:dyDescent="0.25">
      <c r="A51" s="11" t="s">
        <v>39</v>
      </c>
      <c r="B51" s="11" t="s">
        <v>48</v>
      </c>
      <c r="C51" s="11">
        <v>37</v>
      </c>
      <c r="D51" s="12">
        <v>0</v>
      </c>
      <c r="E51" s="12">
        <v>0</v>
      </c>
      <c r="F51" s="12"/>
      <c r="G51" s="11">
        <v>160.80000000000001</v>
      </c>
      <c r="H51" s="11">
        <v>7.21</v>
      </c>
      <c r="I51" s="11">
        <f t="shared" si="0"/>
        <v>22.30235783633842</v>
      </c>
      <c r="J51" s="12">
        <v>0.2</v>
      </c>
      <c r="K51" s="12">
        <v>7.0000000000000007E-2</v>
      </c>
      <c r="L51" s="12">
        <f t="shared" si="2"/>
        <v>2.8571428571428572</v>
      </c>
      <c r="M51" s="11">
        <v>0</v>
      </c>
      <c r="N51" s="11">
        <v>0</v>
      </c>
      <c r="O51" s="11"/>
      <c r="P51" s="12">
        <v>161</v>
      </c>
      <c r="Q51" s="12">
        <v>7.29</v>
      </c>
      <c r="R51" s="12">
        <f t="shared" si="1"/>
        <v>22.085048010973935</v>
      </c>
    </row>
    <row r="52" spans="1:18" x14ac:dyDescent="0.25">
      <c r="A52" s="11" t="s">
        <v>39</v>
      </c>
      <c r="B52" s="11" t="s">
        <v>49</v>
      </c>
      <c r="C52" s="11">
        <v>46</v>
      </c>
      <c r="D52" s="12">
        <v>0</v>
      </c>
      <c r="E52" s="12">
        <v>0</v>
      </c>
      <c r="F52" s="12"/>
      <c r="G52" s="11">
        <v>148.05000000000001</v>
      </c>
      <c r="H52" s="11">
        <v>3.54</v>
      </c>
      <c r="I52" s="11">
        <f t="shared" si="0"/>
        <v>41.822033898305087</v>
      </c>
      <c r="J52" s="12">
        <v>138.85</v>
      </c>
      <c r="K52" s="12">
        <v>3.7</v>
      </c>
      <c r="L52" s="12">
        <f t="shared" si="2"/>
        <v>37.527027027027025</v>
      </c>
      <c r="M52" s="11">
        <v>0</v>
      </c>
      <c r="N52" s="11">
        <v>0</v>
      </c>
      <c r="O52" s="11"/>
      <c r="P52" s="12">
        <v>286.89999999999998</v>
      </c>
      <c r="Q52" s="12">
        <v>7.23</v>
      </c>
      <c r="R52" s="12">
        <f t="shared" si="1"/>
        <v>39.681881051175651</v>
      </c>
    </row>
    <row r="53" spans="1:18" x14ac:dyDescent="0.25">
      <c r="A53" s="11" t="s">
        <v>39</v>
      </c>
      <c r="B53" s="11" t="s">
        <v>50</v>
      </c>
      <c r="C53" s="11">
        <v>169</v>
      </c>
      <c r="D53" s="12">
        <v>0</v>
      </c>
      <c r="E53" s="12">
        <v>0</v>
      </c>
      <c r="F53" s="12"/>
      <c r="G53" s="11">
        <v>371.15</v>
      </c>
      <c r="H53" s="11">
        <v>18.309999999999999</v>
      </c>
      <c r="I53" s="11">
        <f t="shared" si="0"/>
        <v>20.270344074276352</v>
      </c>
      <c r="J53" s="12">
        <v>26.75</v>
      </c>
      <c r="K53" s="12">
        <v>2.16</v>
      </c>
      <c r="L53" s="12">
        <f t="shared" si="2"/>
        <v>12.384259259259258</v>
      </c>
      <c r="M53" s="11">
        <v>15</v>
      </c>
      <c r="N53" s="11">
        <v>1.89</v>
      </c>
      <c r="O53" s="11">
        <f t="shared" si="3"/>
        <v>7.9365079365079367</v>
      </c>
      <c r="P53" s="12">
        <v>412.9</v>
      </c>
      <c r="Q53" s="12">
        <v>22.36</v>
      </c>
      <c r="R53" s="12">
        <f t="shared" si="1"/>
        <v>18.466010733452592</v>
      </c>
    </row>
    <row r="54" spans="1:18" x14ac:dyDescent="0.25">
      <c r="A54" s="11" t="s">
        <v>39</v>
      </c>
      <c r="B54" s="11" t="s">
        <v>51</v>
      </c>
      <c r="C54" s="11">
        <v>77</v>
      </c>
      <c r="D54" s="12">
        <v>0</v>
      </c>
      <c r="E54" s="12">
        <v>0</v>
      </c>
      <c r="F54" s="12"/>
      <c r="G54" s="11">
        <v>266.2</v>
      </c>
      <c r="H54" s="11">
        <v>6.2</v>
      </c>
      <c r="I54" s="11">
        <f t="shared" si="0"/>
        <v>42.935483870967737</v>
      </c>
      <c r="J54" s="12">
        <v>174.35</v>
      </c>
      <c r="K54" s="12">
        <v>5.1100000000000003</v>
      </c>
      <c r="L54" s="12">
        <f t="shared" si="2"/>
        <v>34.11937377690802</v>
      </c>
      <c r="M54" s="11">
        <v>44.98</v>
      </c>
      <c r="N54" s="11">
        <v>3.66</v>
      </c>
      <c r="O54" s="11">
        <f t="shared" si="3"/>
        <v>12.289617486338797</v>
      </c>
      <c r="P54" s="12">
        <v>485.53</v>
      </c>
      <c r="Q54" s="12">
        <v>14.97</v>
      </c>
      <c r="R54" s="12">
        <f t="shared" si="1"/>
        <v>32.433533734134933</v>
      </c>
    </row>
    <row r="55" spans="1:18" x14ac:dyDescent="0.25">
      <c r="A55" s="11" t="s">
        <v>39</v>
      </c>
      <c r="B55" s="11" t="s">
        <v>52</v>
      </c>
      <c r="C55" s="11">
        <v>150</v>
      </c>
      <c r="D55" s="12">
        <v>0</v>
      </c>
      <c r="E55" s="12">
        <v>0</v>
      </c>
      <c r="F55" s="12"/>
      <c r="G55" s="11">
        <v>275.45</v>
      </c>
      <c r="H55" s="11">
        <v>6.3</v>
      </c>
      <c r="I55" s="11">
        <f t="shared" si="0"/>
        <v>43.722222222222221</v>
      </c>
      <c r="J55" s="12">
        <v>674.6</v>
      </c>
      <c r="K55" s="12">
        <v>22.01</v>
      </c>
      <c r="L55" s="12">
        <f t="shared" si="2"/>
        <v>30.649704679691048</v>
      </c>
      <c r="M55" s="11">
        <v>11.92</v>
      </c>
      <c r="N55" s="11">
        <v>1.56</v>
      </c>
      <c r="O55" s="11">
        <f t="shared" si="3"/>
        <v>7.6410256410256405</v>
      </c>
      <c r="P55" s="12">
        <v>961.97</v>
      </c>
      <c r="Q55" s="12">
        <v>29.86</v>
      </c>
      <c r="R55" s="12">
        <f t="shared" si="1"/>
        <v>32.216008037508374</v>
      </c>
    </row>
    <row r="56" spans="1:18" x14ac:dyDescent="0.25">
      <c r="A56" s="11" t="s">
        <v>39</v>
      </c>
      <c r="B56" s="11" t="s">
        <v>53</v>
      </c>
      <c r="C56" s="11">
        <v>172</v>
      </c>
      <c r="D56" s="12">
        <v>0</v>
      </c>
      <c r="E56" s="12">
        <v>0</v>
      </c>
      <c r="F56" s="12"/>
      <c r="G56" s="11">
        <v>219.5</v>
      </c>
      <c r="H56" s="11">
        <v>5.93</v>
      </c>
      <c r="I56" s="11">
        <f t="shared" si="0"/>
        <v>37.01517706576729</v>
      </c>
      <c r="J56" s="12">
        <v>838.32</v>
      </c>
      <c r="K56" s="12">
        <v>27.32</v>
      </c>
      <c r="L56" s="12">
        <f t="shared" si="2"/>
        <v>30.685212298682284</v>
      </c>
      <c r="M56" s="11">
        <v>26.87</v>
      </c>
      <c r="N56" s="11">
        <v>3.2</v>
      </c>
      <c r="O56" s="11">
        <f t="shared" si="3"/>
        <v>8.3968749999999996</v>
      </c>
      <c r="P56" s="12">
        <v>1084.68</v>
      </c>
      <c r="Q56" s="12">
        <v>36.46</v>
      </c>
      <c r="R56" s="12">
        <f t="shared" si="1"/>
        <v>29.749862863411959</v>
      </c>
    </row>
    <row r="57" spans="1:18" s="18" customFormat="1" x14ac:dyDescent="0.25">
      <c r="A57" s="16"/>
      <c r="B57" s="23" t="s">
        <v>70</v>
      </c>
      <c r="C57" s="16">
        <f>SUM(C43:C56)</f>
        <v>1896</v>
      </c>
      <c r="D57" s="17">
        <f t="shared" ref="D57:Q57" si="10">SUM(D43:D56)</f>
        <v>409.07</v>
      </c>
      <c r="E57" s="17">
        <f t="shared" si="10"/>
        <v>16.21</v>
      </c>
      <c r="F57" s="17">
        <f t="shared" si="10"/>
        <v>25.235657001850708</v>
      </c>
      <c r="G57" s="16">
        <f t="shared" si="10"/>
        <v>4608.2300000000005</v>
      </c>
      <c r="H57" s="16">
        <f t="shared" si="10"/>
        <v>164.35</v>
      </c>
      <c r="I57" s="16">
        <f t="shared" si="0"/>
        <v>28.039123821113481</v>
      </c>
      <c r="J57" s="17">
        <f t="shared" si="10"/>
        <v>3277.64</v>
      </c>
      <c r="K57" s="17">
        <f t="shared" si="10"/>
        <v>123.38</v>
      </c>
      <c r="L57" s="17">
        <f t="shared" si="2"/>
        <v>26.565407683579185</v>
      </c>
      <c r="M57" s="16">
        <f t="shared" si="10"/>
        <v>232.6</v>
      </c>
      <c r="N57" s="16">
        <f t="shared" si="10"/>
        <v>26.75</v>
      </c>
      <c r="O57" s="16">
        <f t="shared" si="3"/>
        <v>8.6953271028037378</v>
      </c>
      <c r="P57" s="17">
        <f t="shared" si="10"/>
        <v>8527.5199999999986</v>
      </c>
      <c r="Q57" s="17">
        <f t="shared" si="10"/>
        <v>330.69</v>
      </c>
      <c r="R57" s="17">
        <f t="shared" si="1"/>
        <v>25.787051316943359</v>
      </c>
    </row>
    <row r="58" spans="1:18" x14ac:dyDescent="0.25">
      <c r="A58" s="11" t="s">
        <v>54</v>
      </c>
      <c r="B58" s="11" t="s">
        <v>55</v>
      </c>
      <c r="C58" s="11">
        <v>7</v>
      </c>
      <c r="D58" s="12">
        <v>0</v>
      </c>
      <c r="E58" s="12">
        <v>0</v>
      </c>
      <c r="F58" s="12"/>
      <c r="G58" s="11">
        <v>0</v>
      </c>
      <c r="H58" s="11">
        <v>0</v>
      </c>
      <c r="I58" s="11"/>
      <c r="J58" s="12">
        <v>6.47</v>
      </c>
      <c r="K58" s="12">
        <v>2.8</v>
      </c>
      <c r="L58" s="12">
        <f t="shared" si="2"/>
        <v>2.3107142857142859</v>
      </c>
      <c r="M58" s="11">
        <v>0</v>
      </c>
      <c r="N58" s="11">
        <v>0</v>
      </c>
      <c r="O58" s="11"/>
      <c r="P58" s="12">
        <v>6.47</v>
      </c>
      <c r="Q58" s="12">
        <v>2.8</v>
      </c>
      <c r="R58" s="12">
        <f t="shared" si="1"/>
        <v>2.3107142857142859</v>
      </c>
    </row>
    <row r="59" spans="1:18" x14ac:dyDescent="0.25">
      <c r="A59" s="11" t="s">
        <v>54</v>
      </c>
      <c r="B59" s="11" t="s">
        <v>56</v>
      </c>
      <c r="C59" s="11">
        <v>10</v>
      </c>
      <c r="D59" s="12">
        <v>0</v>
      </c>
      <c r="E59" s="12">
        <v>0</v>
      </c>
      <c r="F59" s="12"/>
      <c r="G59" s="11">
        <v>22.6</v>
      </c>
      <c r="H59" s="11">
        <v>1.22</v>
      </c>
      <c r="I59" s="11">
        <f t="shared" si="0"/>
        <v>18.524590163934427</v>
      </c>
      <c r="J59" s="12">
        <v>14.6</v>
      </c>
      <c r="K59" s="12">
        <v>0.65</v>
      </c>
      <c r="L59" s="12">
        <f t="shared" si="2"/>
        <v>22.46153846153846</v>
      </c>
      <c r="M59" s="11">
        <v>0</v>
      </c>
      <c r="N59" s="11">
        <v>0</v>
      </c>
      <c r="O59" s="11"/>
      <c r="P59" s="12">
        <v>37.200000000000003</v>
      </c>
      <c r="Q59" s="12">
        <v>1.87</v>
      </c>
      <c r="R59" s="12">
        <f t="shared" si="1"/>
        <v>19.893048128342247</v>
      </c>
    </row>
    <row r="60" spans="1:18" x14ac:dyDescent="0.25">
      <c r="A60" s="11" t="s">
        <v>54</v>
      </c>
      <c r="B60" s="11" t="s">
        <v>73</v>
      </c>
      <c r="C60" s="11">
        <v>1</v>
      </c>
      <c r="D60" s="12">
        <v>0</v>
      </c>
      <c r="E60" s="12">
        <v>0</v>
      </c>
      <c r="F60" s="12"/>
      <c r="G60" s="11">
        <v>6.2</v>
      </c>
      <c r="H60" s="11">
        <v>0.2</v>
      </c>
      <c r="I60" s="11">
        <f t="shared" si="0"/>
        <v>31</v>
      </c>
      <c r="J60" s="12">
        <v>0</v>
      </c>
      <c r="K60" s="12">
        <v>0</v>
      </c>
      <c r="L60" s="12"/>
      <c r="M60" s="11">
        <v>0</v>
      </c>
      <c r="N60" s="11">
        <v>0</v>
      </c>
      <c r="O60" s="11"/>
      <c r="P60" s="12">
        <v>6.2</v>
      </c>
      <c r="Q60" s="12">
        <v>0.2</v>
      </c>
      <c r="R60" s="12">
        <f t="shared" si="1"/>
        <v>31</v>
      </c>
    </row>
    <row r="61" spans="1:18" x14ac:dyDescent="0.25">
      <c r="A61" s="11" t="s">
        <v>54</v>
      </c>
      <c r="B61" s="11" t="s">
        <v>57</v>
      </c>
      <c r="C61" s="11">
        <v>28</v>
      </c>
      <c r="D61" s="12">
        <v>0</v>
      </c>
      <c r="E61" s="12">
        <v>0</v>
      </c>
      <c r="F61" s="12"/>
      <c r="G61" s="11">
        <v>82.2</v>
      </c>
      <c r="H61" s="11">
        <v>2.4300000000000002</v>
      </c>
      <c r="I61" s="11">
        <f t="shared" si="0"/>
        <v>33.827160493827158</v>
      </c>
      <c r="J61" s="12">
        <v>3.5</v>
      </c>
      <c r="K61" s="12">
        <v>0.23</v>
      </c>
      <c r="L61" s="12">
        <f t="shared" si="2"/>
        <v>15.217391304347826</v>
      </c>
      <c r="M61" s="11">
        <v>1</v>
      </c>
      <c r="N61" s="11">
        <v>0.11</v>
      </c>
      <c r="O61" s="11">
        <f t="shared" si="3"/>
        <v>9.0909090909090917</v>
      </c>
      <c r="P61" s="12">
        <v>86.7</v>
      </c>
      <c r="Q61" s="12">
        <v>2.77</v>
      </c>
      <c r="R61" s="12">
        <f t="shared" si="1"/>
        <v>31.299638989169676</v>
      </c>
    </row>
    <row r="62" spans="1:18" s="18" customFormat="1" x14ac:dyDescent="0.25">
      <c r="A62" s="16"/>
      <c r="B62" s="23" t="s">
        <v>70</v>
      </c>
      <c r="C62" s="16">
        <f>SUM(C58:C61)</f>
        <v>46</v>
      </c>
      <c r="D62" s="17">
        <f t="shared" ref="D62:Q62" si="11">SUM(D58:D61)</f>
        <v>0</v>
      </c>
      <c r="E62" s="17">
        <f t="shared" si="11"/>
        <v>0</v>
      </c>
      <c r="F62" s="17">
        <f t="shared" si="11"/>
        <v>0</v>
      </c>
      <c r="G62" s="16">
        <f t="shared" si="11"/>
        <v>111</v>
      </c>
      <c r="H62" s="16">
        <f t="shared" si="11"/>
        <v>3.85</v>
      </c>
      <c r="I62" s="16">
        <f t="shared" si="0"/>
        <v>28.831168831168831</v>
      </c>
      <c r="J62" s="17">
        <f t="shared" si="11"/>
        <v>24.57</v>
      </c>
      <c r="K62" s="17">
        <f t="shared" si="11"/>
        <v>3.6799999999999997</v>
      </c>
      <c r="L62" s="17">
        <f t="shared" si="2"/>
        <v>6.6766304347826093</v>
      </c>
      <c r="M62" s="16">
        <f t="shared" si="11"/>
        <v>1</v>
      </c>
      <c r="N62" s="16">
        <f t="shared" si="11"/>
        <v>0.11</v>
      </c>
      <c r="O62" s="16">
        <f t="shared" si="3"/>
        <v>9.0909090909090917</v>
      </c>
      <c r="P62" s="17">
        <f t="shared" si="11"/>
        <v>136.57</v>
      </c>
      <c r="Q62" s="17">
        <f t="shared" si="11"/>
        <v>7.6400000000000006</v>
      </c>
      <c r="R62" s="17">
        <f t="shared" si="1"/>
        <v>17.875654450261777</v>
      </c>
    </row>
    <row r="63" spans="1:18" s="18" customFormat="1" x14ac:dyDescent="0.25">
      <c r="A63" s="26" t="s">
        <v>71</v>
      </c>
      <c r="B63" s="26"/>
      <c r="C63" s="16">
        <f>C13+C21+C26+C33+C42+C57+C62</f>
        <v>5553</v>
      </c>
      <c r="D63" s="17">
        <f t="shared" ref="D63:Q63" si="12">D13+D21+D26+D33+D42+D57+D62</f>
        <v>416.54</v>
      </c>
      <c r="E63" s="17">
        <f t="shared" si="12"/>
        <v>16.21</v>
      </c>
      <c r="F63" s="17">
        <f t="shared" si="12"/>
        <v>25.235657001850708</v>
      </c>
      <c r="G63" s="16">
        <f t="shared" si="12"/>
        <v>9552.68</v>
      </c>
      <c r="H63" s="16">
        <f t="shared" si="12"/>
        <v>364.38</v>
      </c>
      <c r="I63" s="16">
        <f t="shared" si="0"/>
        <v>26.216257752895331</v>
      </c>
      <c r="J63" s="17">
        <f t="shared" si="12"/>
        <v>11976.269999999999</v>
      </c>
      <c r="K63" s="17">
        <f t="shared" si="12"/>
        <v>494.07</v>
      </c>
      <c r="L63" s="17">
        <f t="shared" si="2"/>
        <v>24.24002671686198</v>
      </c>
      <c r="M63" s="16">
        <f t="shared" si="12"/>
        <v>1845.2999999999997</v>
      </c>
      <c r="N63" s="16">
        <f t="shared" si="12"/>
        <v>140.57000000000002</v>
      </c>
      <c r="O63" s="16">
        <f t="shared" si="3"/>
        <v>13.127267553532045</v>
      </c>
      <c r="P63" s="17">
        <f t="shared" si="12"/>
        <v>23790.739999999998</v>
      </c>
      <c r="Q63" s="17">
        <f t="shared" si="12"/>
        <v>1015.2800000000001</v>
      </c>
      <c r="R63" s="17">
        <f>P63/Q63</f>
        <v>23.432688519423209</v>
      </c>
    </row>
  </sheetData>
  <mergeCells count="6">
    <mergeCell ref="A63:B63"/>
    <mergeCell ref="D1:F1"/>
    <mergeCell ref="G1:I1"/>
    <mergeCell ref="J1:L1"/>
    <mergeCell ref="M1:O1"/>
    <mergeCell ref="P1:R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workbookViewId="0">
      <selection activeCell="F13" sqref="F13"/>
    </sheetView>
  </sheetViews>
  <sheetFormatPr defaultRowHeight="15" x14ac:dyDescent="0.25"/>
  <cols>
    <col min="4" max="6" width="9.140625" style="8"/>
    <col min="7" max="9" width="9.140625" style="6"/>
    <col min="10" max="12" width="9.140625" style="9"/>
    <col min="13" max="15" width="9.140625" style="6"/>
    <col min="16" max="18" width="9.140625" style="9"/>
  </cols>
  <sheetData>
    <row r="1" spans="1:18" x14ac:dyDescent="0.25">
      <c r="A1" s="1"/>
      <c r="B1" s="1"/>
      <c r="C1" s="1"/>
      <c r="D1" s="28" t="s">
        <v>58</v>
      </c>
      <c r="E1" s="28"/>
      <c r="F1" s="28"/>
      <c r="G1" s="25" t="s">
        <v>59</v>
      </c>
      <c r="H1" s="25"/>
      <c r="I1" s="25"/>
      <c r="J1" s="24" t="s">
        <v>60</v>
      </c>
      <c r="K1" s="24"/>
      <c r="L1" s="24"/>
      <c r="M1" s="25" t="s">
        <v>61</v>
      </c>
      <c r="N1" s="25"/>
      <c r="O1" s="25"/>
      <c r="P1" s="24" t="s">
        <v>62</v>
      </c>
      <c r="Q1" s="24"/>
      <c r="R1" s="24"/>
    </row>
    <row r="2" spans="1:18" x14ac:dyDescent="0.25">
      <c r="A2" s="2" t="s">
        <v>63</v>
      </c>
      <c r="B2" s="2" t="s">
        <v>64</v>
      </c>
      <c r="C2" s="3" t="s">
        <v>65</v>
      </c>
      <c r="D2" s="7" t="s">
        <v>66</v>
      </c>
      <c r="E2" s="7" t="s">
        <v>67</v>
      </c>
      <c r="F2" s="7" t="s">
        <v>68</v>
      </c>
      <c r="G2" s="4" t="s">
        <v>69</v>
      </c>
      <c r="H2" s="4" t="s">
        <v>67</v>
      </c>
      <c r="I2" s="4" t="s">
        <v>68</v>
      </c>
      <c r="J2" s="5" t="s">
        <v>69</v>
      </c>
      <c r="K2" s="5" t="s">
        <v>67</v>
      </c>
      <c r="L2" s="5" t="s">
        <v>68</v>
      </c>
      <c r="M2" s="4" t="s">
        <v>69</v>
      </c>
      <c r="N2" s="4" t="s">
        <v>67</v>
      </c>
      <c r="O2" s="4" t="s">
        <v>68</v>
      </c>
      <c r="P2" s="5" t="s">
        <v>69</v>
      </c>
      <c r="Q2" s="5" t="s">
        <v>67</v>
      </c>
      <c r="R2" s="5" t="s">
        <v>68</v>
      </c>
    </row>
    <row r="3" spans="1:18" x14ac:dyDescent="0.25">
      <c r="A3" s="1" t="s">
        <v>0</v>
      </c>
      <c r="B3" s="1" t="s">
        <v>1</v>
      </c>
      <c r="C3" s="1">
        <v>3</v>
      </c>
      <c r="D3" s="10">
        <v>0</v>
      </c>
      <c r="E3" s="10">
        <v>0</v>
      </c>
      <c r="F3" s="10"/>
      <c r="G3" s="11">
        <v>11.2</v>
      </c>
      <c r="H3" s="11">
        <v>0.6</v>
      </c>
      <c r="I3" s="11">
        <f>G3/H3</f>
        <v>18.666666666666668</v>
      </c>
      <c r="J3" s="12">
        <v>0</v>
      </c>
      <c r="K3" s="12">
        <v>0</v>
      </c>
      <c r="L3" s="12"/>
      <c r="M3" s="11">
        <v>0</v>
      </c>
      <c r="N3" s="11">
        <v>0</v>
      </c>
      <c r="O3" s="11"/>
      <c r="P3" s="12">
        <v>11.2</v>
      </c>
      <c r="Q3" s="12">
        <v>0.6</v>
      </c>
      <c r="R3" s="12">
        <f>P3/Q3</f>
        <v>18.666666666666668</v>
      </c>
    </row>
    <row r="4" spans="1:18" x14ac:dyDescent="0.25">
      <c r="A4" s="1" t="s">
        <v>0</v>
      </c>
      <c r="B4" s="1" t="s">
        <v>2</v>
      </c>
      <c r="C4" s="1">
        <v>171</v>
      </c>
      <c r="D4" s="10">
        <v>0</v>
      </c>
      <c r="E4" s="10">
        <v>0</v>
      </c>
      <c r="F4" s="10"/>
      <c r="G4" s="11">
        <v>240.4</v>
      </c>
      <c r="H4" s="11">
        <v>10.37</v>
      </c>
      <c r="I4" s="11">
        <f t="shared" ref="I4:I61" si="0">G4/H4</f>
        <v>23.182256509161043</v>
      </c>
      <c r="J4" s="12">
        <v>217.15</v>
      </c>
      <c r="K4" s="12">
        <v>13.78</v>
      </c>
      <c r="L4" s="12">
        <f>J4/K4</f>
        <v>15.758345428156749</v>
      </c>
      <c r="M4" s="11">
        <v>11.8</v>
      </c>
      <c r="N4" s="11">
        <v>2.19</v>
      </c>
      <c r="O4" s="11">
        <f>M4/N4</f>
        <v>5.3881278538812793</v>
      </c>
      <c r="P4" s="12">
        <v>469.35</v>
      </c>
      <c r="Q4" s="12">
        <v>26.34</v>
      </c>
      <c r="R4" s="12">
        <f t="shared" ref="R4:R61" si="1">P4/Q4</f>
        <v>17.818906605922553</v>
      </c>
    </row>
    <row r="5" spans="1:18" x14ac:dyDescent="0.25">
      <c r="A5" s="1" t="s">
        <v>0</v>
      </c>
      <c r="B5" s="1" t="s">
        <v>3</v>
      </c>
      <c r="C5" s="1">
        <v>152</v>
      </c>
      <c r="D5" s="10">
        <v>0</v>
      </c>
      <c r="E5" s="10">
        <v>0</v>
      </c>
      <c r="F5" s="10"/>
      <c r="G5" s="11">
        <v>399.87</v>
      </c>
      <c r="H5" s="11">
        <v>16.100000000000001</v>
      </c>
      <c r="I5" s="11">
        <f t="shared" si="0"/>
        <v>24.836645962732916</v>
      </c>
      <c r="J5" s="12">
        <v>322.12</v>
      </c>
      <c r="K5" s="12">
        <v>14.58</v>
      </c>
      <c r="L5" s="12">
        <f t="shared" ref="L5:L61" si="2">J5/K5</f>
        <v>22.093278463648833</v>
      </c>
      <c r="M5" s="11">
        <v>17.600000000000001</v>
      </c>
      <c r="N5" s="11">
        <v>2.37</v>
      </c>
      <c r="O5" s="11">
        <f t="shared" ref="O5:O61" si="3">M5/N5</f>
        <v>7.4261603375527425</v>
      </c>
      <c r="P5" s="12">
        <v>739.58</v>
      </c>
      <c r="Q5" s="12">
        <v>33.049999999999997</v>
      </c>
      <c r="R5" s="12">
        <f t="shared" si="1"/>
        <v>22.37760968229955</v>
      </c>
    </row>
    <row r="6" spans="1:18" x14ac:dyDescent="0.25">
      <c r="A6" s="1" t="s">
        <v>0</v>
      </c>
      <c r="B6" s="1" t="s">
        <v>4</v>
      </c>
      <c r="C6" s="1">
        <v>225</v>
      </c>
      <c r="D6" s="10">
        <v>0</v>
      </c>
      <c r="E6" s="10">
        <v>0</v>
      </c>
      <c r="F6" s="10"/>
      <c r="G6" s="11">
        <v>626.65</v>
      </c>
      <c r="H6" s="11">
        <v>30.73</v>
      </c>
      <c r="I6" s="11">
        <f t="shared" si="0"/>
        <v>20.392124959323137</v>
      </c>
      <c r="J6" s="12">
        <v>172.43</v>
      </c>
      <c r="K6" s="12">
        <v>9.0399999999999991</v>
      </c>
      <c r="L6" s="12">
        <f t="shared" si="2"/>
        <v>19.07411504424779</v>
      </c>
      <c r="M6" s="11">
        <v>21</v>
      </c>
      <c r="N6" s="11">
        <v>5.26</v>
      </c>
      <c r="O6" s="11">
        <f t="shared" si="3"/>
        <v>3.9923954372623576</v>
      </c>
      <c r="P6" s="12">
        <v>820.08</v>
      </c>
      <c r="Q6" s="12">
        <v>45.03</v>
      </c>
      <c r="R6" s="12">
        <f t="shared" si="1"/>
        <v>18.211858760826118</v>
      </c>
    </row>
    <row r="7" spans="1:18" x14ac:dyDescent="0.25">
      <c r="A7" s="1" t="s">
        <v>0</v>
      </c>
      <c r="B7" s="1" t="s">
        <v>5</v>
      </c>
      <c r="C7" s="1">
        <v>83</v>
      </c>
      <c r="D7" s="10">
        <v>0</v>
      </c>
      <c r="E7" s="10">
        <v>0</v>
      </c>
      <c r="F7" s="10"/>
      <c r="G7" s="11">
        <v>109.45</v>
      </c>
      <c r="H7" s="11">
        <v>4.09</v>
      </c>
      <c r="I7" s="11">
        <f t="shared" si="0"/>
        <v>26.760391198044012</v>
      </c>
      <c r="J7" s="12">
        <v>192.5</v>
      </c>
      <c r="K7" s="12">
        <v>9.23</v>
      </c>
      <c r="L7" s="12">
        <f t="shared" si="2"/>
        <v>20.85590465872156</v>
      </c>
      <c r="M7" s="11">
        <v>0.75</v>
      </c>
      <c r="N7" s="11">
        <v>0.03</v>
      </c>
      <c r="O7" s="11">
        <f t="shared" si="3"/>
        <v>25</v>
      </c>
      <c r="P7" s="12">
        <v>302.7</v>
      </c>
      <c r="Q7" s="12">
        <v>13.35</v>
      </c>
      <c r="R7" s="12">
        <f t="shared" si="1"/>
        <v>22.674157303370787</v>
      </c>
    </row>
    <row r="8" spans="1:18" x14ac:dyDescent="0.25">
      <c r="A8" s="1" t="s">
        <v>0</v>
      </c>
      <c r="B8" s="1" t="s">
        <v>6</v>
      </c>
      <c r="C8" s="1">
        <v>65</v>
      </c>
      <c r="D8" s="10">
        <v>0</v>
      </c>
      <c r="E8" s="10">
        <v>0</v>
      </c>
      <c r="F8" s="10"/>
      <c r="G8" s="11">
        <v>182.73</v>
      </c>
      <c r="H8" s="11">
        <v>10.61</v>
      </c>
      <c r="I8" s="11">
        <f t="shared" si="0"/>
        <v>17.222431668237512</v>
      </c>
      <c r="J8" s="12">
        <v>72.45</v>
      </c>
      <c r="K8" s="12">
        <v>6.65</v>
      </c>
      <c r="L8" s="12">
        <f t="shared" si="2"/>
        <v>10.894736842105264</v>
      </c>
      <c r="M8" s="11">
        <v>0.75</v>
      </c>
      <c r="N8" s="11">
        <v>0.12</v>
      </c>
      <c r="O8" s="11">
        <f t="shared" si="3"/>
        <v>6.25</v>
      </c>
      <c r="P8" s="12">
        <v>255.93</v>
      </c>
      <c r="Q8" s="12">
        <v>17.38</v>
      </c>
      <c r="R8" s="12">
        <f t="shared" si="1"/>
        <v>14.725546605293442</v>
      </c>
    </row>
    <row r="9" spans="1:18" x14ac:dyDescent="0.25">
      <c r="A9" s="1" t="s">
        <v>0</v>
      </c>
      <c r="B9" s="1" t="s">
        <v>7</v>
      </c>
      <c r="C9" s="1">
        <v>200</v>
      </c>
      <c r="D9" s="10">
        <v>0</v>
      </c>
      <c r="E9" s="10">
        <v>0</v>
      </c>
      <c r="F9" s="10"/>
      <c r="G9" s="11">
        <v>133.93</v>
      </c>
      <c r="H9" s="11">
        <v>7.55</v>
      </c>
      <c r="I9" s="11">
        <f t="shared" si="0"/>
        <v>17.73907284768212</v>
      </c>
      <c r="J9" s="12">
        <v>82.03</v>
      </c>
      <c r="K9" s="12">
        <v>12.89</v>
      </c>
      <c r="L9" s="12">
        <f t="shared" si="2"/>
        <v>6.363847944142746</v>
      </c>
      <c r="M9" s="11">
        <v>14.97</v>
      </c>
      <c r="N9" s="11">
        <v>4.5599999999999996</v>
      </c>
      <c r="O9" s="11">
        <f t="shared" si="3"/>
        <v>3.2828947368421058</v>
      </c>
      <c r="P9" s="12">
        <v>230.93</v>
      </c>
      <c r="Q9" s="12">
        <v>24.99</v>
      </c>
      <c r="R9" s="12">
        <f t="shared" si="1"/>
        <v>9.2408963585434183</v>
      </c>
    </row>
    <row r="10" spans="1:18" x14ac:dyDescent="0.25">
      <c r="A10" s="1" t="s">
        <v>0</v>
      </c>
      <c r="B10" s="1" t="s">
        <v>8</v>
      </c>
      <c r="C10" s="1">
        <v>57</v>
      </c>
      <c r="D10" s="10">
        <v>0</v>
      </c>
      <c r="E10" s="10">
        <v>0</v>
      </c>
      <c r="F10" s="10"/>
      <c r="G10" s="11">
        <v>117.8</v>
      </c>
      <c r="H10" s="11">
        <v>4.67</v>
      </c>
      <c r="I10" s="11">
        <f t="shared" si="0"/>
        <v>25.224839400428266</v>
      </c>
      <c r="J10" s="12">
        <v>154.69999999999999</v>
      </c>
      <c r="K10" s="12">
        <v>5.81</v>
      </c>
      <c r="L10" s="12">
        <f t="shared" si="2"/>
        <v>26.626506024096386</v>
      </c>
      <c r="M10" s="11">
        <v>6.7</v>
      </c>
      <c r="N10" s="11">
        <v>0.63</v>
      </c>
      <c r="O10" s="11">
        <f t="shared" si="3"/>
        <v>10.634920634920634</v>
      </c>
      <c r="P10" s="12">
        <v>279.2</v>
      </c>
      <c r="Q10" s="12">
        <v>11.11</v>
      </c>
      <c r="R10" s="12">
        <f t="shared" si="1"/>
        <v>25.13051305130513</v>
      </c>
    </row>
    <row r="11" spans="1:18" x14ac:dyDescent="0.25">
      <c r="A11" s="1" t="s">
        <v>0</v>
      </c>
      <c r="B11" s="1" t="s">
        <v>9</v>
      </c>
      <c r="C11" s="1">
        <v>56</v>
      </c>
      <c r="D11" s="10">
        <v>0</v>
      </c>
      <c r="E11" s="10">
        <v>0</v>
      </c>
      <c r="F11" s="10"/>
      <c r="G11" s="11">
        <v>61.67</v>
      </c>
      <c r="H11" s="11">
        <v>3.61</v>
      </c>
      <c r="I11" s="11">
        <f t="shared" si="0"/>
        <v>17.083102493074794</v>
      </c>
      <c r="J11" s="12">
        <v>59.85</v>
      </c>
      <c r="K11" s="12">
        <v>8.73</v>
      </c>
      <c r="L11" s="12">
        <f t="shared" si="2"/>
        <v>6.8556701030927831</v>
      </c>
      <c r="M11" s="11">
        <v>1.25</v>
      </c>
      <c r="N11" s="11">
        <v>0.65</v>
      </c>
      <c r="O11" s="11">
        <f t="shared" si="3"/>
        <v>1.9230769230769229</v>
      </c>
      <c r="P11" s="12">
        <v>122.77</v>
      </c>
      <c r="Q11" s="12">
        <v>12.98</v>
      </c>
      <c r="R11" s="12">
        <f t="shared" si="1"/>
        <v>9.4583975346687197</v>
      </c>
    </row>
    <row r="12" spans="1:18" x14ac:dyDescent="0.25">
      <c r="A12" s="1" t="s">
        <v>0</v>
      </c>
      <c r="B12" s="1" t="s">
        <v>10</v>
      </c>
      <c r="C12" s="1">
        <v>175</v>
      </c>
      <c r="D12" s="10">
        <v>0</v>
      </c>
      <c r="E12" s="10">
        <v>0</v>
      </c>
      <c r="F12" s="10"/>
      <c r="G12" s="11">
        <v>92.4</v>
      </c>
      <c r="H12" s="11">
        <v>4.01</v>
      </c>
      <c r="I12" s="11">
        <f t="shared" si="0"/>
        <v>23.042394014962596</v>
      </c>
      <c r="J12" s="12">
        <v>305.68</v>
      </c>
      <c r="K12" s="12">
        <v>17.399999999999999</v>
      </c>
      <c r="L12" s="12">
        <f t="shared" si="2"/>
        <v>17.567816091954025</v>
      </c>
      <c r="M12" s="11">
        <v>43.45</v>
      </c>
      <c r="N12" s="11">
        <v>7.28</v>
      </c>
      <c r="O12" s="11">
        <f t="shared" si="3"/>
        <v>5.968406593406594</v>
      </c>
      <c r="P12" s="12">
        <v>441.53</v>
      </c>
      <c r="Q12" s="12">
        <v>28.69</v>
      </c>
      <c r="R12" s="12">
        <f t="shared" si="1"/>
        <v>15.389682816312302</v>
      </c>
    </row>
    <row r="13" spans="1:18" s="18" customFormat="1" x14ac:dyDescent="0.25">
      <c r="A13" s="14"/>
      <c r="B13" s="13" t="s">
        <v>70</v>
      </c>
      <c r="C13" s="14">
        <f>SUM(C3:C12)</f>
        <v>1187</v>
      </c>
      <c r="D13" s="15">
        <f t="shared" ref="D13:Q13" si="4">SUM(D3:D12)</f>
        <v>0</v>
      </c>
      <c r="E13" s="15">
        <f t="shared" si="4"/>
        <v>0</v>
      </c>
      <c r="F13" s="15">
        <f t="shared" si="4"/>
        <v>0</v>
      </c>
      <c r="G13" s="16">
        <f t="shared" si="4"/>
        <v>1976.1000000000001</v>
      </c>
      <c r="H13" s="16">
        <f t="shared" si="4"/>
        <v>92.34</v>
      </c>
      <c r="I13" s="16">
        <f t="shared" si="0"/>
        <v>21.400259909031838</v>
      </c>
      <c r="J13" s="17">
        <f t="shared" si="4"/>
        <v>1578.91</v>
      </c>
      <c r="K13" s="17">
        <f t="shared" si="4"/>
        <v>98.109999999999985</v>
      </c>
      <c r="L13" s="17">
        <f t="shared" si="2"/>
        <v>16.093262664356338</v>
      </c>
      <c r="M13" s="16">
        <f t="shared" si="4"/>
        <v>118.27000000000001</v>
      </c>
      <c r="N13" s="16">
        <f t="shared" si="4"/>
        <v>23.09</v>
      </c>
      <c r="O13" s="16">
        <f t="shared" si="3"/>
        <v>5.1221307925508883</v>
      </c>
      <c r="P13" s="17">
        <f t="shared" si="4"/>
        <v>3673.2699999999995</v>
      </c>
      <c r="Q13" s="17">
        <f t="shared" si="4"/>
        <v>213.52</v>
      </c>
      <c r="R13" s="17">
        <f t="shared" si="1"/>
        <v>17.203400149868862</v>
      </c>
    </row>
    <row r="14" spans="1:18" x14ac:dyDescent="0.25">
      <c r="A14" s="1" t="s">
        <v>11</v>
      </c>
      <c r="B14" s="1" t="s">
        <v>12</v>
      </c>
      <c r="C14" s="1">
        <v>65</v>
      </c>
      <c r="D14" s="10">
        <v>0</v>
      </c>
      <c r="E14" s="10">
        <v>0</v>
      </c>
      <c r="F14" s="10"/>
      <c r="G14" s="11">
        <v>140.80000000000001</v>
      </c>
      <c r="H14" s="11">
        <v>4.45</v>
      </c>
      <c r="I14" s="11">
        <f t="shared" si="0"/>
        <v>31.64044943820225</v>
      </c>
      <c r="J14" s="12">
        <v>268.14999999999998</v>
      </c>
      <c r="K14" s="12">
        <v>11.79</v>
      </c>
      <c r="L14" s="12">
        <f t="shared" si="2"/>
        <v>22.743850720949958</v>
      </c>
      <c r="M14" s="11">
        <v>21.95</v>
      </c>
      <c r="N14" s="11">
        <v>1.45</v>
      </c>
      <c r="O14" s="11">
        <f t="shared" si="3"/>
        <v>15.137931034482758</v>
      </c>
      <c r="P14" s="12">
        <v>430.9</v>
      </c>
      <c r="Q14" s="12">
        <v>17.690000000000001</v>
      </c>
      <c r="R14" s="12">
        <f t="shared" si="1"/>
        <v>24.358394573205199</v>
      </c>
    </row>
    <row r="15" spans="1:18" x14ac:dyDescent="0.25">
      <c r="A15" s="1" t="s">
        <v>11</v>
      </c>
      <c r="B15" s="1" t="s">
        <v>13</v>
      </c>
      <c r="C15" s="1">
        <v>73</v>
      </c>
      <c r="D15" s="10">
        <v>0</v>
      </c>
      <c r="E15" s="10">
        <v>0</v>
      </c>
      <c r="F15" s="10"/>
      <c r="G15" s="11">
        <v>18.600000000000001</v>
      </c>
      <c r="H15" s="11">
        <v>0.6</v>
      </c>
      <c r="I15" s="11">
        <f t="shared" si="0"/>
        <v>31.000000000000004</v>
      </c>
      <c r="J15" s="12">
        <v>321.48</v>
      </c>
      <c r="K15" s="12">
        <v>12.15</v>
      </c>
      <c r="L15" s="12">
        <f t="shared" si="2"/>
        <v>26.459259259259259</v>
      </c>
      <c r="M15" s="11">
        <v>49.3</v>
      </c>
      <c r="N15" s="11">
        <v>2.6</v>
      </c>
      <c r="O15" s="11">
        <f t="shared" si="3"/>
        <v>18.96153846153846</v>
      </c>
      <c r="P15" s="12">
        <v>389.38</v>
      </c>
      <c r="Q15" s="12">
        <v>15.35</v>
      </c>
      <c r="R15" s="12">
        <f t="shared" si="1"/>
        <v>25.366775244299674</v>
      </c>
    </row>
    <row r="16" spans="1:18" x14ac:dyDescent="0.25">
      <c r="A16" s="1" t="s">
        <v>11</v>
      </c>
      <c r="B16" s="1" t="s">
        <v>14</v>
      </c>
      <c r="C16" s="1">
        <v>70</v>
      </c>
      <c r="D16" s="10">
        <v>0</v>
      </c>
      <c r="E16" s="10">
        <v>0</v>
      </c>
      <c r="F16" s="10"/>
      <c r="G16" s="11">
        <v>32.200000000000003</v>
      </c>
      <c r="H16" s="11">
        <v>1.41</v>
      </c>
      <c r="I16" s="11">
        <f t="shared" si="0"/>
        <v>22.836879432624116</v>
      </c>
      <c r="J16" s="12">
        <v>272.52999999999997</v>
      </c>
      <c r="K16" s="12">
        <v>12.14</v>
      </c>
      <c r="L16" s="12">
        <f t="shared" si="2"/>
        <v>22.448929159802304</v>
      </c>
      <c r="M16" s="11">
        <v>53.88</v>
      </c>
      <c r="N16" s="11">
        <v>3.5</v>
      </c>
      <c r="O16" s="11">
        <f t="shared" si="3"/>
        <v>15.394285714285715</v>
      </c>
      <c r="P16" s="12">
        <v>358.62</v>
      </c>
      <c r="Q16" s="12">
        <v>17.05</v>
      </c>
      <c r="R16" s="12">
        <f t="shared" si="1"/>
        <v>21.033431085043986</v>
      </c>
    </row>
    <row r="17" spans="1:18" x14ac:dyDescent="0.25">
      <c r="A17" s="1" t="s">
        <v>11</v>
      </c>
      <c r="B17" s="1" t="s">
        <v>15</v>
      </c>
      <c r="C17" s="1">
        <v>86</v>
      </c>
      <c r="D17" s="10">
        <v>0</v>
      </c>
      <c r="E17" s="10">
        <v>0</v>
      </c>
      <c r="F17" s="10"/>
      <c r="G17" s="11">
        <v>199.65</v>
      </c>
      <c r="H17" s="11">
        <v>7.05</v>
      </c>
      <c r="I17" s="11">
        <f t="shared" si="0"/>
        <v>28.319148936170215</v>
      </c>
      <c r="J17" s="12">
        <v>215.55</v>
      </c>
      <c r="K17" s="12">
        <v>10.75</v>
      </c>
      <c r="L17" s="12">
        <f t="shared" si="2"/>
        <v>20.051162790697674</v>
      </c>
      <c r="M17" s="11">
        <v>13.75</v>
      </c>
      <c r="N17" s="11">
        <v>1.46</v>
      </c>
      <c r="O17" s="11">
        <f t="shared" si="3"/>
        <v>9.4178082191780828</v>
      </c>
      <c r="P17" s="12">
        <v>428.95</v>
      </c>
      <c r="Q17" s="12">
        <v>19.260000000000002</v>
      </c>
      <c r="R17" s="12">
        <f t="shared" si="1"/>
        <v>22.27154724818276</v>
      </c>
    </row>
    <row r="18" spans="1:18" x14ac:dyDescent="0.25">
      <c r="A18" s="1" t="s">
        <v>11</v>
      </c>
      <c r="B18" s="1" t="s">
        <v>16</v>
      </c>
      <c r="C18" s="1">
        <v>64</v>
      </c>
      <c r="D18" s="10">
        <v>0</v>
      </c>
      <c r="E18" s="10">
        <v>0</v>
      </c>
      <c r="F18" s="10"/>
      <c r="G18" s="11">
        <v>58.6</v>
      </c>
      <c r="H18" s="11">
        <v>2.0499999999999998</v>
      </c>
      <c r="I18" s="11">
        <f t="shared" si="0"/>
        <v>28.585365853658541</v>
      </c>
      <c r="J18" s="12">
        <v>299.3</v>
      </c>
      <c r="K18" s="12">
        <v>13.06</v>
      </c>
      <c r="L18" s="12">
        <f t="shared" si="2"/>
        <v>22.91730474732006</v>
      </c>
      <c r="M18" s="11">
        <v>2.5</v>
      </c>
      <c r="N18" s="11">
        <v>0.25</v>
      </c>
      <c r="O18" s="11">
        <f t="shared" si="3"/>
        <v>10</v>
      </c>
      <c r="P18" s="12">
        <v>360.4</v>
      </c>
      <c r="Q18" s="12">
        <v>15.37</v>
      </c>
      <c r="R18" s="12">
        <f t="shared" si="1"/>
        <v>23.448275862068964</v>
      </c>
    </row>
    <row r="19" spans="1:18" x14ac:dyDescent="0.25">
      <c r="A19" s="1" t="s">
        <v>11</v>
      </c>
      <c r="B19" s="1" t="s">
        <v>17</v>
      </c>
      <c r="C19" s="1">
        <v>115</v>
      </c>
      <c r="D19" s="10">
        <v>0</v>
      </c>
      <c r="E19" s="10">
        <v>0</v>
      </c>
      <c r="F19" s="10"/>
      <c r="G19" s="11">
        <v>0</v>
      </c>
      <c r="H19" s="11">
        <v>0</v>
      </c>
      <c r="I19" s="11"/>
      <c r="J19" s="12">
        <v>668.1</v>
      </c>
      <c r="K19" s="12">
        <v>22.38</v>
      </c>
      <c r="L19" s="12">
        <f t="shared" si="2"/>
        <v>29.852546916890084</v>
      </c>
      <c r="M19" s="11">
        <v>65.099999999999994</v>
      </c>
      <c r="N19" s="11">
        <v>4.21</v>
      </c>
      <c r="O19" s="11">
        <f t="shared" si="3"/>
        <v>15.463182897862232</v>
      </c>
      <c r="P19" s="12">
        <v>733.2</v>
      </c>
      <c r="Q19" s="12">
        <v>26.59</v>
      </c>
      <c r="R19" s="12">
        <f t="shared" si="1"/>
        <v>27.574276043625424</v>
      </c>
    </row>
    <row r="20" spans="1:18" x14ac:dyDescent="0.25">
      <c r="A20" s="1" t="s">
        <v>11</v>
      </c>
      <c r="B20" s="1" t="s">
        <v>18</v>
      </c>
      <c r="C20" s="1">
        <v>39</v>
      </c>
      <c r="D20" s="10">
        <v>0</v>
      </c>
      <c r="E20" s="10">
        <v>0</v>
      </c>
      <c r="F20" s="10"/>
      <c r="G20" s="11">
        <v>0</v>
      </c>
      <c r="H20" s="11">
        <v>0</v>
      </c>
      <c r="I20" s="11"/>
      <c r="J20" s="12">
        <v>337.4</v>
      </c>
      <c r="K20" s="12">
        <v>12.25</v>
      </c>
      <c r="L20" s="12">
        <f t="shared" si="2"/>
        <v>27.542857142857141</v>
      </c>
      <c r="M20" s="11">
        <v>0.25</v>
      </c>
      <c r="N20" s="11">
        <v>0.5</v>
      </c>
      <c r="O20" s="11">
        <f t="shared" si="3"/>
        <v>0.5</v>
      </c>
      <c r="P20" s="12">
        <v>337.65</v>
      </c>
      <c r="Q20" s="12">
        <v>12.75</v>
      </c>
      <c r="R20" s="12">
        <f t="shared" si="1"/>
        <v>26.482352941176469</v>
      </c>
    </row>
    <row r="21" spans="1:18" s="18" customFormat="1" x14ac:dyDescent="0.25">
      <c r="A21" s="14"/>
      <c r="B21" s="13" t="s">
        <v>70</v>
      </c>
      <c r="C21" s="14">
        <f>SUM(C14:C20)</f>
        <v>512</v>
      </c>
      <c r="D21" s="15">
        <f t="shared" ref="D21:Q21" si="5">SUM(D14:D20)</f>
        <v>0</v>
      </c>
      <c r="E21" s="15">
        <f t="shared" si="5"/>
        <v>0</v>
      </c>
      <c r="F21" s="15">
        <f t="shared" si="5"/>
        <v>0</v>
      </c>
      <c r="G21" s="16">
        <f t="shared" si="5"/>
        <v>449.85</v>
      </c>
      <c r="H21" s="16">
        <f t="shared" si="5"/>
        <v>15.559999999999999</v>
      </c>
      <c r="I21" s="16">
        <f t="shared" si="0"/>
        <v>28.910668380462727</v>
      </c>
      <c r="J21" s="17">
        <f t="shared" si="5"/>
        <v>2382.5100000000002</v>
      </c>
      <c r="K21" s="17">
        <f t="shared" si="5"/>
        <v>94.52</v>
      </c>
      <c r="L21" s="17">
        <f t="shared" si="2"/>
        <v>25.206411341515025</v>
      </c>
      <c r="M21" s="16">
        <f t="shared" si="5"/>
        <v>206.73</v>
      </c>
      <c r="N21" s="16">
        <f t="shared" si="5"/>
        <v>13.969999999999999</v>
      </c>
      <c r="O21" s="16">
        <f t="shared" si="3"/>
        <v>14.798138869005012</v>
      </c>
      <c r="P21" s="17">
        <f t="shared" si="5"/>
        <v>3039.1</v>
      </c>
      <c r="Q21" s="17">
        <f t="shared" si="5"/>
        <v>124.06000000000002</v>
      </c>
      <c r="R21" s="17">
        <f t="shared" si="1"/>
        <v>24.497017572142507</v>
      </c>
    </row>
    <row r="22" spans="1:18" x14ac:dyDescent="0.25">
      <c r="A22" s="1" t="s">
        <v>19</v>
      </c>
      <c r="B22" s="1" t="s">
        <v>20</v>
      </c>
      <c r="C22" s="1">
        <v>124</v>
      </c>
      <c r="D22" s="10">
        <v>0</v>
      </c>
      <c r="E22" s="10">
        <v>0</v>
      </c>
      <c r="F22" s="10"/>
      <c r="G22" s="11">
        <v>32.6</v>
      </c>
      <c r="H22" s="11">
        <v>1.89</v>
      </c>
      <c r="I22" s="11">
        <f t="shared" si="0"/>
        <v>17.24867724867725</v>
      </c>
      <c r="J22" s="12">
        <v>120.42</v>
      </c>
      <c r="K22" s="12">
        <v>6.68</v>
      </c>
      <c r="L22" s="12">
        <f t="shared" si="2"/>
        <v>18.026946107784433</v>
      </c>
      <c r="M22" s="11">
        <v>178.73</v>
      </c>
      <c r="N22" s="11">
        <v>14.73</v>
      </c>
      <c r="O22" s="11">
        <f t="shared" si="3"/>
        <v>12.133740665308892</v>
      </c>
      <c r="P22" s="12">
        <v>331.75</v>
      </c>
      <c r="Q22" s="12">
        <v>23.3</v>
      </c>
      <c r="R22" s="12">
        <f t="shared" si="1"/>
        <v>14.238197424892704</v>
      </c>
    </row>
    <row r="23" spans="1:18" x14ac:dyDescent="0.25">
      <c r="A23" s="1" t="s">
        <v>19</v>
      </c>
      <c r="B23" s="1" t="s">
        <v>21</v>
      </c>
      <c r="C23" s="1">
        <v>137</v>
      </c>
      <c r="D23" s="10">
        <v>4.13</v>
      </c>
      <c r="E23" s="10">
        <v>0</v>
      </c>
      <c r="F23" s="10"/>
      <c r="G23" s="11">
        <v>0</v>
      </c>
      <c r="H23" s="11">
        <v>0</v>
      </c>
      <c r="I23" s="11"/>
      <c r="J23" s="12">
        <v>272.17</v>
      </c>
      <c r="K23" s="12">
        <v>14.61</v>
      </c>
      <c r="L23" s="12">
        <f t="shared" si="2"/>
        <v>18.629021218343603</v>
      </c>
      <c r="M23" s="11">
        <v>65.88</v>
      </c>
      <c r="N23" s="11">
        <v>4.75</v>
      </c>
      <c r="O23" s="11">
        <f t="shared" si="3"/>
        <v>13.869473684210526</v>
      </c>
      <c r="P23" s="12">
        <v>342.18</v>
      </c>
      <c r="Q23" s="12">
        <v>19.36</v>
      </c>
      <c r="R23" s="12">
        <f t="shared" si="1"/>
        <v>17.674586776859506</v>
      </c>
    </row>
    <row r="24" spans="1:18" x14ac:dyDescent="0.25">
      <c r="A24" s="1" t="s">
        <v>19</v>
      </c>
      <c r="B24" s="1" t="s">
        <v>22</v>
      </c>
      <c r="C24" s="1">
        <v>232</v>
      </c>
      <c r="D24" s="10">
        <v>0</v>
      </c>
      <c r="E24" s="10">
        <v>0</v>
      </c>
      <c r="F24" s="10"/>
      <c r="G24" s="11">
        <v>45</v>
      </c>
      <c r="H24" s="11">
        <v>1.86</v>
      </c>
      <c r="I24" s="11">
        <f t="shared" si="0"/>
        <v>24.193548387096772</v>
      </c>
      <c r="J24" s="12">
        <v>382.8</v>
      </c>
      <c r="K24" s="12">
        <v>15.34</v>
      </c>
      <c r="L24" s="12">
        <f t="shared" si="2"/>
        <v>24.954367666232073</v>
      </c>
      <c r="M24" s="11">
        <v>360.45</v>
      </c>
      <c r="N24" s="11">
        <v>25.27</v>
      </c>
      <c r="O24" s="11">
        <f t="shared" si="3"/>
        <v>14.26394934705184</v>
      </c>
      <c r="P24" s="12">
        <v>788.25</v>
      </c>
      <c r="Q24" s="12">
        <v>42.47</v>
      </c>
      <c r="R24" s="12">
        <f t="shared" si="1"/>
        <v>18.560160113020956</v>
      </c>
    </row>
    <row r="25" spans="1:18" s="18" customFormat="1" x14ac:dyDescent="0.25">
      <c r="A25" s="14"/>
      <c r="B25" s="13" t="s">
        <v>70</v>
      </c>
      <c r="C25" s="14">
        <f>SUM(C22:C24)</f>
        <v>493</v>
      </c>
      <c r="D25" s="15">
        <f t="shared" ref="D25:Q25" si="6">SUM(D22:D24)</f>
        <v>4.13</v>
      </c>
      <c r="E25" s="15">
        <f t="shared" si="6"/>
        <v>0</v>
      </c>
      <c r="F25" s="15">
        <f t="shared" si="6"/>
        <v>0</v>
      </c>
      <c r="G25" s="16">
        <f t="shared" si="6"/>
        <v>77.599999999999994</v>
      </c>
      <c r="H25" s="16">
        <f t="shared" si="6"/>
        <v>3.75</v>
      </c>
      <c r="I25" s="16">
        <f t="shared" si="0"/>
        <v>20.693333333333332</v>
      </c>
      <c r="J25" s="17">
        <f t="shared" si="6"/>
        <v>775.3900000000001</v>
      </c>
      <c r="K25" s="17">
        <f t="shared" si="6"/>
        <v>36.629999999999995</v>
      </c>
      <c r="L25" s="17">
        <f t="shared" si="2"/>
        <v>21.168168168168172</v>
      </c>
      <c r="M25" s="16">
        <f t="shared" si="6"/>
        <v>605.05999999999995</v>
      </c>
      <c r="N25" s="16">
        <f t="shared" si="6"/>
        <v>44.75</v>
      </c>
      <c r="O25" s="16">
        <f t="shared" si="3"/>
        <v>13.520893854748602</v>
      </c>
      <c r="P25" s="17">
        <f t="shared" si="6"/>
        <v>1462.18</v>
      </c>
      <c r="Q25" s="17">
        <f t="shared" si="6"/>
        <v>85.13</v>
      </c>
      <c r="R25" s="17">
        <f t="shared" si="1"/>
        <v>17.175848701985199</v>
      </c>
    </row>
    <row r="26" spans="1:18" x14ac:dyDescent="0.25">
      <c r="A26" s="1" t="s">
        <v>23</v>
      </c>
      <c r="B26" s="1" t="s">
        <v>24</v>
      </c>
      <c r="C26" s="1">
        <v>76</v>
      </c>
      <c r="D26" s="10">
        <v>0</v>
      </c>
      <c r="E26" s="10">
        <v>0</v>
      </c>
      <c r="F26" s="10"/>
      <c r="G26" s="11">
        <v>47.67</v>
      </c>
      <c r="H26" s="11">
        <v>3</v>
      </c>
      <c r="I26" s="11">
        <f t="shared" si="0"/>
        <v>15.89</v>
      </c>
      <c r="J26" s="12">
        <v>134.83000000000001</v>
      </c>
      <c r="K26" s="12">
        <v>9.98</v>
      </c>
      <c r="L26" s="12">
        <f t="shared" si="2"/>
        <v>13.51002004008016</v>
      </c>
      <c r="M26" s="11">
        <v>14.28</v>
      </c>
      <c r="N26" s="11">
        <v>1.48</v>
      </c>
      <c r="O26" s="11">
        <f t="shared" si="3"/>
        <v>9.6486486486486491</v>
      </c>
      <c r="P26" s="12">
        <v>196.78</v>
      </c>
      <c r="Q26" s="12">
        <v>14.45</v>
      </c>
      <c r="R26" s="12">
        <f t="shared" si="1"/>
        <v>13.617993079584776</v>
      </c>
    </row>
    <row r="27" spans="1:18" x14ac:dyDescent="0.25">
      <c r="A27" s="1" t="s">
        <v>23</v>
      </c>
      <c r="B27" s="1" t="s">
        <v>25</v>
      </c>
      <c r="C27" s="1">
        <v>111</v>
      </c>
      <c r="D27" s="10">
        <v>0</v>
      </c>
      <c r="E27" s="10">
        <v>0</v>
      </c>
      <c r="F27" s="10"/>
      <c r="G27" s="11">
        <v>125.6</v>
      </c>
      <c r="H27" s="11">
        <v>6.81</v>
      </c>
      <c r="I27" s="11">
        <f t="shared" si="0"/>
        <v>18.443465491923643</v>
      </c>
      <c r="J27" s="12">
        <v>234.52</v>
      </c>
      <c r="K27" s="12">
        <v>11.78</v>
      </c>
      <c r="L27" s="12">
        <f t="shared" si="2"/>
        <v>19.908319185059426</v>
      </c>
      <c r="M27" s="11">
        <v>48.28</v>
      </c>
      <c r="N27" s="11">
        <v>2.14</v>
      </c>
      <c r="O27" s="11">
        <f t="shared" si="3"/>
        <v>22.5607476635514</v>
      </c>
      <c r="P27" s="12">
        <v>408.4</v>
      </c>
      <c r="Q27" s="12">
        <v>20.72</v>
      </c>
      <c r="R27" s="12">
        <f t="shared" si="1"/>
        <v>19.710424710424711</v>
      </c>
    </row>
    <row r="28" spans="1:18" x14ac:dyDescent="0.25">
      <c r="A28" s="1" t="s">
        <v>23</v>
      </c>
      <c r="B28" s="1" t="s">
        <v>26</v>
      </c>
      <c r="C28" s="1">
        <v>94</v>
      </c>
      <c r="D28" s="10">
        <v>0</v>
      </c>
      <c r="E28" s="10">
        <v>0</v>
      </c>
      <c r="F28" s="10"/>
      <c r="G28" s="11">
        <v>47.1</v>
      </c>
      <c r="H28" s="11">
        <v>3.17</v>
      </c>
      <c r="I28" s="11">
        <f t="shared" si="0"/>
        <v>14.858044164037855</v>
      </c>
      <c r="J28" s="12">
        <v>203.72</v>
      </c>
      <c r="K28" s="12">
        <v>8.2200000000000006</v>
      </c>
      <c r="L28" s="12">
        <f t="shared" si="2"/>
        <v>24.783454987834549</v>
      </c>
      <c r="M28" s="11">
        <v>37.479999999999997</v>
      </c>
      <c r="N28" s="11">
        <v>3.59</v>
      </c>
      <c r="O28" s="11">
        <f t="shared" si="3"/>
        <v>10.440111420612812</v>
      </c>
      <c r="P28" s="12">
        <v>288.3</v>
      </c>
      <c r="Q28" s="12">
        <v>14.97</v>
      </c>
      <c r="R28" s="12">
        <f t="shared" si="1"/>
        <v>19.258517034068138</v>
      </c>
    </row>
    <row r="29" spans="1:18" x14ac:dyDescent="0.25">
      <c r="A29" s="1" t="s">
        <v>23</v>
      </c>
      <c r="B29" s="1" t="s">
        <v>27</v>
      </c>
      <c r="C29" s="1">
        <v>30</v>
      </c>
      <c r="D29" s="10">
        <v>0</v>
      </c>
      <c r="E29" s="10">
        <v>0</v>
      </c>
      <c r="F29" s="10"/>
      <c r="G29" s="11">
        <v>57.93</v>
      </c>
      <c r="H29" s="11">
        <v>2.84</v>
      </c>
      <c r="I29" s="11">
        <f t="shared" si="0"/>
        <v>20.397887323943664</v>
      </c>
      <c r="J29" s="12">
        <v>1.05</v>
      </c>
      <c r="K29" s="12">
        <v>0.24</v>
      </c>
      <c r="L29" s="12">
        <f t="shared" si="2"/>
        <v>4.375</v>
      </c>
      <c r="M29" s="11">
        <v>0</v>
      </c>
      <c r="N29" s="11">
        <v>0</v>
      </c>
      <c r="O29" s="11"/>
      <c r="P29" s="12">
        <v>58.98</v>
      </c>
      <c r="Q29" s="12">
        <v>3.08</v>
      </c>
      <c r="R29" s="12">
        <f t="shared" si="1"/>
        <v>19.149350649350648</v>
      </c>
    </row>
    <row r="30" spans="1:18" x14ac:dyDescent="0.25">
      <c r="A30" s="1" t="s">
        <v>23</v>
      </c>
      <c r="B30" s="1" t="s">
        <v>28</v>
      </c>
      <c r="C30" s="1">
        <v>106</v>
      </c>
      <c r="D30" s="10">
        <v>0</v>
      </c>
      <c r="E30" s="10">
        <v>0</v>
      </c>
      <c r="F30" s="10"/>
      <c r="G30" s="11">
        <v>84.93</v>
      </c>
      <c r="H30" s="11">
        <v>3.82</v>
      </c>
      <c r="I30" s="11">
        <f t="shared" si="0"/>
        <v>22.23298429319372</v>
      </c>
      <c r="J30" s="12">
        <v>306.52</v>
      </c>
      <c r="K30" s="12">
        <v>16.440000000000001</v>
      </c>
      <c r="L30" s="12">
        <f t="shared" si="2"/>
        <v>18.644768856447687</v>
      </c>
      <c r="M30" s="11">
        <v>12.97</v>
      </c>
      <c r="N30" s="11">
        <v>1.87</v>
      </c>
      <c r="O30" s="11">
        <f t="shared" si="3"/>
        <v>6.9358288770053473</v>
      </c>
      <c r="P30" s="12">
        <v>404.42</v>
      </c>
      <c r="Q30" s="12">
        <v>22.12</v>
      </c>
      <c r="R30" s="12">
        <f t="shared" si="1"/>
        <v>18.283001808318264</v>
      </c>
    </row>
    <row r="31" spans="1:18" x14ac:dyDescent="0.25">
      <c r="A31" s="1" t="s">
        <v>23</v>
      </c>
      <c r="B31" s="1" t="s">
        <v>29</v>
      </c>
      <c r="C31" s="1">
        <v>65</v>
      </c>
      <c r="D31" s="10">
        <v>0</v>
      </c>
      <c r="E31" s="10">
        <v>0</v>
      </c>
      <c r="F31" s="10"/>
      <c r="G31" s="11">
        <v>38.4</v>
      </c>
      <c r="H31" s="11">
        <v>2.7</v>
      </c>
      <c r="I31" s="11">
        <f t="shared" si="0"/>
        <v>14.222222222222221</v>
      </c>
      <c r="J31" s="12">
        <v>147.9</v>
      </c>
      <c r="K31" s="12">
        <v>8.7899999999999991</v>
      </c>
      <c r="L31" s="12">
        <f t="shared" si="2"/>
        <v>16.825938566552903</v>
      </c>
      <c r="M31" s="11">
        <v>13.95</v>
      </c>
      <c r="N31" s="11">
        <v>1.31</v>
      </c>
      <c r="O31" s="11">
        <f t="shared" si="3"/>
        <v>10.648854961832059</v>
      </c>
      <c r="P31" s="12">
        <v>200.25</v>
      </c>
      <c r="Q31" s="12">
        <v>12.8</v>
      </c>
      <c r="R31" s="12">
        <f t="shared" si="1"/>
        <v>15.64453125</v>
      </c>
    </row>
    <row r="32" spans="1:18" s="18" customFormat="1" x14ac:dyDescent="0.25">
      <c r="A32" s="14"/>
      <c r="B32" s="13" t="s">
        <v>70</v>
      </c>
      <c r="C32" s="14">
        <f>SUM(C26:C31)</f>
        <v>482</v>
      </c>
      <c r="D32" s="15">
        <f t="shared" ref="D32:Q32" si="7">SUM(D26:D31)</f>
        <v>0</v>
      </c>
      <c r="E32" s="15">
        <f t="shared" si="7"/>
        <v>0</v>
      </c>
      <c r="F32" s="15">
        <f t="shared" si="7"/>
        <v>0</v>
      </c>
      <c r="G32" s="16">
        <f t="shared" si="7"/>
        <v>401.62999999999994</v>
      </c>
      <c r="H32" s="16">
        <f t="shared" si="7"/>
        <v>22.339999999999996</v>
      </c>
      <c r="I32" s="16">
        <f t="shared" si="0"/>
        <v>17.978066248880932</v>
      </c>
      <c r="J32" s="17">
        <f t="shared" si="7"/>
        <v>1028.54</v>
      </c>
      <c r="K32" s="17">
        <f t="shared" si="7"/>
        <v>55.449999999999996</v>
      </c>
      <c r="L32" s="17">
        <f t="shared" si="2"/>
        <v>18.548963029756539</v>
      </c>
      <c r="M32" s="16">
        <f t="shared" si="7"/>
        <v>126.96</v>
      </c>
      <c r="N32" s="16">
        <f t="shared" si="7"/>
        <v>10.39</v>
      </c>
      <c r="O32" s="16">
        <f t="shared" si="3"/>
        <v>12.219441770933589</v>
      </c>
      <c r="P32" s="17">
        <f t="shared" si="7"/>
        <v>1557.13</v>
      </c>
      <c r="Q32" s="17">
        <f t="shared" si="7"/>
        <v>88.14</v>
      </c>
      <c r="R32" s="17">
        <f t="shared" si="1"/>
        <v>17.666553210800998</v>
      </c>
    </row>
    <row r="33" spans="1:18" x14ac:dyDescent="0.25">
      <c r="A33" s="1" t="s">
        <v>30</v>
      </c>
      <c r="B33" s="1" t="s">
        <v>31</v>
      </c>
      <c r="C33" s="1">
        <v>113</v>
      </c>
      <c r="D33" s="10">
        <v>0</v>
      </c>
      <c r="E33" s="10">
        <v>0</v>
      </c>
      <c r="F33" s="10"/>
      <c r="G33" s="11">
        <v>249.6</v>
      </c>
      <c r="H33" s="11">
        <v>6.5</v>
      </c>
      <c r="I33" s="11">
        <f t="shared" si="0"/>
        <v>38.4</v>
      </c>
      <c r="J33" s="12">
        <v>512.75</v>
      </c>
      <c r="K33" s="12">
        <v>15.2</v>
      </c>
      <c r="L33" s="12">
        <f t="shared" si="2"/>
        <v>33.733552631578952</v>
      </c>
      <c r="M33" s="11">
        <v>12.08</v>
      </c>
      <c r="N33" s="11">
        <v>1.22</v>
      </c>
      <c r="O33" s="11">
        <f t="shared" si="3"/>
        <v>9.9016393442622945</v>
      </c>
      <c r="P33" s="12">
        <v>774.43</v>
      </c>
      <c r="Q33" s="12">
        <v>22.92</v>
      </c>
      <c r="R33" s="12">
        <f t="shared" si="1"/>
        <v>33.788394415357764</v>
      </c>
    </row>
    <row r="34" spans="1:18" x14ac:dyDescent="0.25">
      <c r="A34" s="1" t="s">
        <v>30</v>
      </c>
      <c r="B34" s="1" t="s">
        <v>32</v>
      </c>
      <c r="C34" s="1">
        <v>75</v>
      </c>
      <c r="D34" s="10">
        <v>0</v>
      </c>
      <c r="E34" s="10">
        <v>0</v>
      </c>
      <c r="F34" s="10"/>
      <c r="G34" s="11">
        <v>86</v>
      </c>
      <c r="H34" s="11">
        <v>2.38</v>
      </c>
      <c r="I34" s="11">
        <f t="shared" si="0"/>
        <v>36.134453781512605</v>
      </c>
      <c r="J34" s="12">
        <v>306.43</v>
      </c>
      <c r="K34" s="12">
        <v>9.6199999999999992</v>
      </c>
      <c r="L34" s="12">
        <f t="shared" si="2"/>
        <v>31.853430353430358</v>
      </c>
      <c r="M34" s="11">
        <v>33</v>
      </c>
      <c r="N34" s="11">
        <v>3.55</v>
      </c>
      <c r="O34" s="11">
        <f t="shared" si="3"/>
        <v>9.295774647887324</v>
      </c>
      <c r="P34" s="12">
        <v>425.43</v>
      </c>
      <c r="Q34" s="12">
        <v>15.55</v>
      </c>
      <c r="R34" s="12">
        <f t="shared" si="1"/>
        <v>27.358842443729902</v>
      </c>
    </row>
    <row r="35" spans="1:18" x14ac:dyDescent="0.25">
      <c r="A35" s="1" t="s">
        <v>30</v>
      </c>
      <c r="B35" s="1" t="s">
        <v>33</v>
      </c>
      <c r="C35" s="1">
        <v>57</v>
      </c>
      <c r="D35" s="10">
        <v>0</v>
      </c>
      <c r="E35" s="10">
        <v>0</v>
      </c>
      <c r="F35" s="10"/>
      <c r="G35" s="11">
        <v>148.19999999999999</v>
      </c>
      <c r="H35" s="11">
        <v>2.2999999999999998</v>
      </c>
      <c r="I35" s="11">
        <f t="shared" si="0"/>
        <v>64.434782608695656</v>
      </c>
      <c r="J35" s="12">
        <v>333.3</v>
      </c>
      <c r="K35" s="12">
        <v>7.98</v>
      </c>
      <c r="L35" s="12">
        <f t="shared" si="2"/>
        <v>41.766917293233085</v>
      </c>
      <c r="M35" s="11">
        <v>33.369999999999997</v>
      </c>
      <c r="N35" s="11">
        <v>2.5499999999999998</v>
      </c>
      <c r="O35" s="11">
        <f t="shared" si="3"/>
        <v>13.086274509803921</v>
      </c>
      <c r="P35" s="12">
        <v>514.87</v>
      </c>
      <c r="Q35" s="12">
        <v>12.83</v>
      </c>
      <c r="R35" s="12">
        <f t="shared" si="1"/>
        <v>40.130163678877629</v>
      </c>
    </row>
    <row r="36" spans="1:18" x14ac:dyDescent="0.25">
      <c r="A36" s="1" t="s">
        <v>30</v>
      </c>
      <c r="B36" s="1" t="s">
        <v>34</v>
      </c>
      <c r="C36" s="1">
        <v>13</v>
      </c>
      <c r="D36" s="10">
        <v>0</v>
      </c>
      <c r="E36" s="10">
        <v>0</v>
      </c>
      <c r="F36" s="10"/>
      <c r="G36" s="11">
        <v>25.4</v>
      </c>
      <c r="H36" s="11">
        <v>1</v>
      </c>
      <c r="I36" s="11">
        <f t="shared" si="0"/>
        <v>25.4</v>
      </c>
      <c r="J36" s="12">
        <v>21.67</v>
      </c>
      <c r="K36" s="12">
        <v>1.25</v>
      </c>
      <c r="L36" s="12">
        <f t="shared" si="2"/>
        <v>17.336000000000002</v>
      </c>
      <c r="M36" s="11">
        <v>0</v>
      </c>
      <c r="N36" s="11">
        <v>0</v>
      </c>
      <c r="O36" s="11"/>
      <c r="P36" s="12">
        <v>47.07</v>
      </c>
      <c r="Q36" s="12">
        <v>2.25</v>
      </c>
      <c r="R36" s="12">
        <f t="shared" si="1"/>
        <v>20.92</v>
      </c>
    </row>
    <row r="37" spans="1:18" x14ac:dyDescent="0.25">
      <c r="A37" s="1" t="s">
        <v>30</v>
      </c>
      <c r="B37" s="1" t="s">
        <v>35</v>
      </c>
      <c r="C37" s="1">
        <v>357</v>
      </c>
      <c r="D37" s="10">
        <v>0</v>
      </c>
      <c r="E37" s="10">
        <v>0</v>
      </c>
      <c r="F37" s="10"/>
      <c r="G37" s="11">
        <v>252.55</v>
      </c>
      <c r="H37" s="11">
        <v>10.6</v>
      </c>
      <c r="I37" s="11">
        <f t="shared" si="0"/>
        <v>23.825471698113208</v>
      </c>
      <c r="J37" s="12">
        <v>837.4</v>
      </c>
      <c r="K37" s="12">
        <v>39.29</v>
      </c>
      <c r="L37" s="12">
        <f t="shared" si="2"/>
        <v>21.313311275133621</v>
      </c>
      <c r="M37" s="11">
        <v>37.130000000000003</v>
      </c>
      <c r="N37" s="11">
        <v>3.54</v>
      </c>
      <c r="O37" s="11">
        <f t="shared" si="3"/>
        <v>10.488700564971753</v>
      </c>
      <c r="P37" s="12">
        <v>1127.08</v>
      </c>
      <c r="Q37" s="12">
        <v>53.42</v>
      </c>
      <c r="R37" s="12">
        <f t="shared" si="1"/>
        <v>21.098464994384123</v>
      </c>
    </row>
    <row r="38" spans="1:18" x14ac:dyDescent="0.25">
      <c r="A38" s="1" t="s">
        <v>30</v>
      </c>
      <c r="B38" s="1" t="s">
        <v>36</v>
      </c>
      <c r="C38" s="1">
        <v>91</v>
      </c>
      <c r="D38" s="10">
        <v>0</v>
      </c>
      <c r="E38" s="10">
        <v>0</v>
      </c>
      <c r="F38" s="10"/>
      <c r="G38" s="11">
        <v>37</v>
      </c>
      <c r="H38" s="11">
        <v>3.18</v>
      </c>
      <c r="I38" s="11">
        <f t="shared" si="0"/>
        <v>11.635220125786162</v>
      </c>
      <c r="J38" s="12">
        <v>120.2</v>
      </c>
      <c r="K38" s="12">
        <v>11.5</v>
      </c>
      <c r="L38" s="12">
        <f t="shared" si="2"/>
        <v>10.452173913043479</v>
      </c>
      <c r="M38" s="11">
        <v>133.68</v>
      </c>
      <c r="N38" s="11">
        <v>8.17</v>
      </c>
      <c r="O38" s="11">
        <f t="shared" si="3"/>
        <v>16.362301101591189</v>
      </c>
      <c r="P38" s="12">
        <v>290.88</v>
      </c>
      <c r="Q38" s="12">
        <v>22.86</v>
      </c>
      <c r="R38" s="12">
        <f t="shared" si="1"/>
        <v>12.724409448818898</v>
      </c>
    </row>
    <row r="39" spans="1:18" x14ac:dyDescent="0.25">
      <c r="A39" s="1" t="s">
        <v>30</v>
      </c>
      <c r="B39" s="1" t="s">
        <v>37</v>
      </c>
      <c r="C39" s="1">
        <v>59</v>
      </c>
      <c r="D39" s="10">
        <v>0</v>
      </c>
      <c r="E39" s="10">
        <v>0</v>
      </c>
      <c r="F39" s="10"/>
      <c r="G39" s="11">
        <v>26</v>
      </c>
      <c r="H39" s="11">
        <v>0.8</v>
      </c>
      <c r="I39" s="11">
        <f t="shared" si="0"/>
        <v>32.5</v>
      </c>
      <c r="J39" s="12">
        <v>388</v>
      </c>
      <c r="K39" s="12">
        <v>12.68</v>
      </c>
      <c r="L39" s="12">
        <f t="shared" si="2"/>
        <v>30.599369085173503</v>
      </c>
      <c r="M39" s="11">
        <v>0</v>
      </c>
      <c r="N39" s="11">
        <v>0</v>
      </c>
      <c r="O39" s="11"/>
      <c r="P39" s="12">
        <v>414</v>
      </c>
      <c r="Q39" s="12">
        <v>13.48</v>
      </c>
      <c r="R39" s="12">
        <f t="shared" si="1"/>
        <v>30.712166172106823</v>
      </c>
    </row>
    <row r="40" spans="1:18" x14ac:dyDescent="0.25">
      <c r="A40" s="1" t="s">
        <v>30</v>
      </c>
      <c r="B40" s="1" t="s">
        <v>38</v>
      </c>
      <c r="C40" s="1">
        <v>120</v>
      </c>
      <c r="D40" s="10">
        <v>0</v>
      </c>
      <c r="E40" s="10">
        <v>0</v>
      </c>
      <c r="F40" s="10"/>
      <c r="G40" s="11">
        <v>0</v>
      </c>
      <c r="H40" s="11">
        <v>0</v>
      </c>
      <c r="I40" s="11"/>
      <c r="J40" s="12">
        <v>381.25</v>
      </c>
      <c r="K40" s="12">
        <v>16.52</v>
      </c>
      <c r="L40" s="12">
        <f t="shared" si="2"/>
        <v>23.078087167070219</v>
      </c>
      <c r="M40" s="11">
        <v>287</v>
      </c>
      <c r="N40" s="11">
        <v>10.77</v>
      </c>
      <c r="O40" s="11">
        <f t="shared" si="3"/>
        <v>26.648096564531105</v>
      </c>
      <c r="P40" s="12">
        <v>668.25</v>
      </c>
      <c r="Q40" s="12">
        <v>27.29</v>
      </c>
      <c r="R40" s="12">
        <f t="shared" si="1"/>
        <v>24.486991572004399</v>
      </c>
    </row>
    <row r="41" spans="1:18" s="18" customFormat="1" x14ac:dyDescent="0.25">
      <c r="A41" s="14"/>
      <c r="B41" s="13" t="s">
        <v>70</v>
      </c>
      <c r="C41" s="14">
        <f>SUM(C33:C40)</f>
        <v>885</v>
      </c>
      <c r="D41" s="15">
        <f t="shared" ref="D41:Q41" si="8">SUM(D33:D40)</f>
        <v>0</v>
      </c>
      <c r="E41" s="15">
        <f t="shared" si="8"/>
        <v>0</v>
      </c>
      <c r="F41" s="15">
        <f t="shared" si="8"/>
        <v>0</v>
      </c>
      <c r="G41" s="16">
        <f t="shared" si="8"/>
        <v>824.75</v>
      </c>
      <c r="H41" s="16">
        <f t="shared" si="8"/>
        <v>26.76</v>
      </c>
      <c r="I41" s="16">
        <f t="shared" si="0"/>
        <v>30.820254110612854</v>
      </c>
      <c r="J41" s="17">
        <f t="shared" si="8"/>
        <v>2901</v>
      </c>
      <c r="K41" s="17">
        <f t="shared" si="8"/>
        <v>114.04</v>
      </c>
      <c r="L41" s="17">
        <f t="shared" si="2"/>
        <v>25.438442651701155</v>
      </c>
      <c r="M41" s="16">
        <f t="shared" si="8"/>
        <v>536.26</v>
      </c>
      <c r="N41" s="16">
        <f t="shared" si="8"/>
        <v>29.8</v>
      </c>
      <c r="O41" s="16">
        <f t="shared" si="3"/>
        <v>17.995302013422819</v>
      </c>
      <c r="P41" s="17">
        <f t="shared" si="8"/>
        <v>4262.01</v>
      </c>
      <c r="Q41" s="17">
        <f t="shared" si="8"/>
        <v>170.59999999999997</v>
      </c>
      <c r="R41" s="17">
        <f t="shared" si="1"/>
        <v>24.982473622508799</v>
      </c>
    </row>
    <row r="42" spans="1:18" x14ac:dyDescent="0.25">
      <c r="A42" s="1" t="s">
        <v>39</v>
      </c>
      <c r="B42" s="1" t="s">
        <v>40</v>
      </c>
      <c r="C42" s="1">
        <v>95</v>
      </c>
      <c r="D42" s="10">
        <v>0</v>
      </c>
      <c r="E42" s="10">
        <v>0</v>
      </c>
      <c r="F42" s="10"/>
      <c r="G42" s="11">
        <v>165.4</v>
      </c>
      <c r="H42" s="11">
        <v>6.47</v>
      </c>
      <c r="I42" s="11">
        <f t="shared" si="0"/>
        <v>25.564142194744978</v>
      </c>
      <c r="J42" s="12">
        <v>200.07</v>
      </c>
      <c r="K42" s="12">
        <v>7.8</v>
      </c>
      <c r="L42" s="12">
        <f t="shared" si="2"/>
        <v>25.65</v>
      </c>
      <c r="M42" s="11">
        <v>19.420000000000002</v>
      </c>
      <c r="N42" s="11">
        <v>2.5499999999999998</v>
      </c>
      <c r="O42" s="11">
        <f t="shared" si="3"/>
        <v>7.6156862745098053</v>
      </c>
      <c r="P42" s="12">
        <v>384.88</v>
      </c>
      <c r="Q42" s="12">
        <v>16.82</v>
      </c>
      <c r="R42" s="12">
        <f t="shared" si="1"/>
        <v>22.882282996432817</v>
      </c>
    </row>
    <row r="43" spans="1:18" x14ac:dyDescent="0.25">
      <c r="A43" s="1" t="s">
        <v>39</v>
      </c>
      <c r="B43" s="1" t="s">
        <v>41</v>
      </c>
      <c r="C43" s="1">
        <v>264</v>
      </c>
      <c r="D43" s="10">
        <v>0</v>
      </c>
      <c r="E43" s="10">
        <v>0</v>
      </c>
      <c r="F43" s="10"/>
      <c r="G43" s="11">
        <v>456.88</v>
      </c>
      <c r="H43" s="11">
        <v>14.93</v>
      </c>
      <c r="I43" s="11">
        <f t="shared" si="0"/>
        <v>30.601473543201607</v>
      </c>
      <c r="J43" s="12">
        <v>264.14999999999998</v>
      </c>
      <c r="K43" s="12">
        <v>15.59</v>
      </c>
      <c r="L43" s="12">
        <f t="shared" si="2"/>
        <v>16.94355355997434</v>
      </c>
      <c r="M43" s="11">
        <v>28.92</v>
      </c>
      <c r="N43" s="11">
        <v>4.1399999999999997</v>
      </c>
      <c r="O43" s="11">
        <f t="shared" si="3"/>
        <v>6.9855072463768124</v>
      </c>
      <c r="P43" s="12">
        <v>749.95</v>
      </c>
      <c r="Q43" s="12">
        <v>34.659999999999997</v>
      </c>
      <c r="R43" s="12">
        <f t="shared" si="1"/>
        <v>21.637334102712064</v>
      </c>
    </row>
    <row r="44" spans="1:18" x14ac:dyDescent="0.25">
      <c r="A44" s="1" t="s">
        <v>39</v>
      </c>
      <c r="B44" s="1" t="s">
        <v>42</v>
      </c>
      <c r="C44" s="1">
        <v>162</v>
      </c>
      <c r="D44" s="10">
        <v>0</v>
      </c>
      <c r="E44" s="10">
        <v>0</v>
      </c>
      <c r="F44" s="10"/>
      <c r="G44" s="11">
        <v>399.63</v>
      </c>
      <c r="H44" s="11">
        <v>16.29</v>
      </c>
      <c r="I44" s="11">
        <f t="shared" si="0"/>
        <v>24.532228360957642</v>
      </c>
      <c r="J44" s="12">
        <v>189.33</v>
      </c>
      <c r="K44" s="12">
        <v>11.91</v>
      </c>
      <c r="L44" s="12">
        <f t="shared" si="2"/>
        <v>15.896725440806046</v>
      </c>
      <c r="M44" s="11">
        <v>20.05</v>
      </c>
      <c r="N44" s="11">
        <v>2.36</v>
      </c>
      <c r="O44" s="11">
        <f t="shared" si="3"/>
        <v>8.4957627118644083</v>
      </c>
      <c r="P44" s="12">
        <v>609.02</v>
      </c>
      <c r="Q44" s="12">
        <v>30.56</v>
      </c>
      <c r="R44" s="12">
        <f t="shared" si="1"/>
        <v>19.92866492146597</v>
      </c>
    </row>
    <row r="45" spans="1:18" x14ac:dyDescent="0.25">
      <c r="A45" s="1" t="s">
        <v>39</v>
      </c>
      <c r="B45" s="1" t="s">
        <v>43</v>
      </c>
      <c r="C45" s="1">
        <v>84</v>
      </c>
      <c r="D45" s="10">
        <v>0</v>
      </c>
      <c r="E45" s="10">
        <v>0</v>
      </c>
      <c r="F45" s="10"/>
      <c r="G45" s="11">
        <v>297.5</v>
      </c>
      <c r="H45" s="11">
        <v>8.25</v>
      </c>
      <c r="I45" s="11">
        <f t="shared" si="0"/>
        <v>36.060606060606062</v>
      </c>
      <c r="J45" s="12">
        <v>206.15</v>
      </c>
      <c r="K45" s="12">
        <v>7.93</v>
      </c>
      <c r="L45" s="12">
        <f t="shared" si="2"/>
        <v>25.996216897856243</v>
      </c>
      <c r="M45" s="11">
        <v>5.2</v>
      </c>
      <c r="N45" s="11">
        <v>0.76</v>
      </c>
      <c r="O45" s="11">
        <f t="shared" si="3"/>
        <v>6.8421052631578947</v>
      </c>
      <c r="P45" s="12">
        <v>508.85</v>
      </c>
      <c r="Q45" s="12">
        <v>16.940000000000001</v>
      </c>
      <c r="R45" s="12">
        <f t="shared" si="1"/>
        <v>30.038370720188901</v>
      </c>
    </row>
    <row r="46" spans="1:18" x14ac:dyDescent="0.25">
      <c r="A46" s="1" t="s">
        <v>39</v>
      </c>
      <c r="B46" s="1" t="s">
        <v>44</v>
      </c>
      <c r="C46" s="1">
        <v>116</v>
      </c>
      <c r="D46" s="10">
        <v>0</v>
      </c>
      <c r="E46" s="10">
        <v>0</v>
      </c>
      <c r="F46" s="10"/>
      <c r="G46" s="11">
        <v>202.4</v>
      </c>
      <c r="H46" s="11">
        <v>8.3699999999999992</v>
      </c>
      <c r="I46" s="11">
        <f t="shared" si="0"/>
        <v>24.181600955794508</v>
      </c>
      <c r="J46" s="12">
        <v>128.27000000000001</v>
      </c>
      <c r="K46" s="12">
        <v>5.95</v>
      </c>
      <c r="L46" s="12">
        <f t="shared" si="2"/>
        <v>21.557983193277312</v>
      </c>
      <c r="M46" s="11">
        <v>17.96</v>
      </c>
      <c r="N46" s="11">
        <v>2.33</v>
      </c>
      <c r="O46" s="11">
        <f t="shared" si="3"/>
        <v>7.7081545064377686</v>
      </c>
      <c r="P46" s="12">
        <v>348.62</v>
      </c>
      <c r="Q46" s="12">
        <v>16.64</v>
      </c>
      <c r="R46" s="12">
        <f t="shared" si="1"/>
        <v>20.950721153846153</v>
      </c>
    </row>
    <row r="47" spans="1:18" x14ac:dyDescent="0.25">
      <c r="A47" s="1" t="s">
        <v>39</v>
      </c>
      <c r="B47" s="1" t="s">
        <v>45</v>
      </c>
      <c r="C47" s="1">
        <v>98</v>
      </c>
      <c r="D47" s="10">
        <v>0</v>
      </c>
      <c r="E47" s="10">
        <v>0</v>
      </c>
      <c r="F47" s="10"/>
      <c r="G47" s="11">
        <v>296.8</v>
      </c>
      <c r="H47" s="11">
        <v>8.11</v>
      </c>
      <c r="I47" s="11">
        <f t="shared" si="0"/>
        <v>36.596794081381013</v>
      </c>
      <c r="J47" s="12">
        <v>236.07</v>
      </c>
      <c r="K47" s="12">
        <v>10.77</v>
      </c>
      <c r="L47" s="12">
        <f t="shared" si="2"/>
        <v>21.919220055710305</v>
      </c>
      <c r="M47" s="11">
        <v>19.100000000000001</v>
      </c>
      <c r="N47" s="11">
        <v>2.2799999999999998</v>
      </c>
      <c r="O47" s="11">
        <f t="shared" si="3"/>
        <v>8.3771929824561422</v>
      </c>
      <c r="P47" s="12">
        <v>551.97</v>
      </c>
      <c r="Q47" s="12">
        <v>21.16</v>
      </c>
      <c r="R47" s="12">
        <f t="shared" si="1"/>
        <v>26.08553875236295</v>
      </c>
    </row>
    <row r="48" spans="1:18" x14ac:dyDescent="0.25">
      <c r="A48" s="1" t="s">
        <v>39</v>
      </c>
      <c r="B48" s="1" t="s">
        <v>46</v>
      </c>
      <c r="C48" s="1">
        <v>34</v>
      </c>
      <c r="D48" s="10">
        <v>0</v>
      </c>
      <c r="E48" s="10">
        <v>0</v>
      </c>
      <c r="F48" s="10"/>
      <c r="G48" s="11">
        <v>18.399999999999999</v>
      </c>
      <c r="H48" s="11">
        <v>0.63</v>
      </c>
      <c r="I48" s="11">
        <f t="shared" si="0"/>
        <v>29.206349206349206</v>
      </c>
      <c r="J48" s="12">
        <v>74.47</v>
      </c>
      <c r="K48" s="12">
        <v>3.3</v>
      </c>
      <c r="L48" s="12">
        <f t="shared" si="2"/>
        <v>22.566666666666666</v>
      </c>
      <c r="M48" s="11">
        <v>7.17</v>
      </c>
      <c r="N48" s="11">
        <v>0.72</v>
      </c>
      <c r="O48" s="11">
        <f t="shared" si="3"/>
        <v>9.9583333333333339</v>
      </c>
      <c r="P48" s="12">
        <v>100.03</v>
      </c>
      <c r="Q48" s="12">
        <v>4.6500000000000004</v>
      </c>
      <c r="R48" s="12">
        <f t="shared" si="1"/>
        <v>21.511827956989247</v>
      </c>
    </row>
    <row r="49" spans="1:18" x14ac:dyDescent="0.25">
      <c r="A49" s="1" t="s">
        <v>39</v>
      </c>
      <c r="B49" s="1" t="s">
        <v>47</v>
      </c>
      <c r="C49" s="1">
        <v>271</v>
      </c>
      <c r="D49" s="10">
        <v>134.66999999999999</v>
      </c>
      <c r="E49" s="10">
        <v>5.65</v>
      </c>
      <c r="F49" s="10">
        <f>D49/E49</f>
        <v>23.83539823008849</v>
      </c>
      <c r="G49" s="11">
        <v>936.05</v>
      </c>
      <c r="H49" s="11">
        <v>41.05</v>
      </c>
      <c r="I49" s="11">
        <f t="shared" si="0"/>
        <v>22.802679658952499</v>
      </c>
      <c r="J49" s="12">
        <v>69.95</v>
      </c>
      <c r="K49" s="12">
        <v>4.84</v>
      </c>
      <c r="L49" s="12">
        <f t="shared" si="2"/>
        <v>14.452479338842977</v>
      </c>
      <c r="M49" s="11">
        <v>14.48</v>
      </c>
      <c r="N49" s="11">
        <v>2.25</v>
      </c>
      <c r="O49" s="11">
        <f t="shared" si="3"/>
        <v>6.4355555555555561</v>
      </c>
      <c r="P49" s="12">
        <v>1155.1500000000001</v>
      </c>
      <c r="Q49" s="12">
        <v>53.79</v>
      </c>
      <c r="R49" s="12">
        <f t="shared" si="1"/>
        <v>21.475181260457337</v>
      </c>
    </row>
    <row r="50" spans="1:18" x14ac:dyDescent="0.25">
      <c r="A50" s="1" t="s">
        <v>39</v>
      </c>
      <c r="B50" s="1" t="s">
        <v>48</v>
      </c>
      <c r="C50" s="1">
        <v>9</v>
      </c>
      <c r="D50" s="10">
        <v>0</v>
      </c>
      <c r="E50" s="10">
        <v>0</v>
      </c>
      <c r="F50" s="10"/>
      <c r="G50" s="11">
        <v>25.33</v>
      </c>
      <c r="H50" s="11">
        <v>0.93</v>
      </c>
      <c r="I50" s="11">
        <f t="shared" si="0"/>
        <v>27.236559139784944</v>
      </c>
      <c r="J50" s="12">
        <v>4.4000000000000004</v>
      </c>
      <c r="K50" s="12">
        <v>0.44</v>
      </c>
      <c r="L50" s="12">
        <f t="shared" si="2"/>
        <v>10</v>
      </c>
      <c r="M50" s="11">
        <v>0</v>
      </c>
      <c r="N50" s="11">
        <v>0</v>
      </c>
      <c r="O50" s="11"/>
      <c r="P50" s="12">
        <v>29.73</v>
      </c>
      <c r="Q50" s="12">
        <v>1.38</v>
      </c>
      <c r="R50" s="12">
        <f t="shared" si="1"/>
        <v>21.543478260869566</v>
      </c>
    </row>
    <row r="51" spans="1:18" x14ac:dyDescent="0.25">
      <c r="A51" s="1" t="s">
        <v>39</v>
      </c>
      <c r="B51" s="1" t="s">
        <v>49</v>
      </c>
      <c r="C51" s="1">
        <v>50</v>
      </c>
      <c r="D51" s="10">
        <v>0</v>
      </c>
      <c r="E51" s="10">
        <v>0</v>
      </c>
      <c r="F51" s="10"/>
      <c r="G51" s="11">
        <v>191.6</v>
      </c>
      <c r="H51" s="11">
        <v>5.18</v>
      </c>
      <c r="I51" s="11">
        <f t="shared" si="0"/>
        <v>36.988416988416986</v>
      </c>
      <c r="J51" s="12">
        <v>83.1</v>
      </c>
      <c r="K51" s="12">
        <v>3.53</v>
      </c>
      <c r="L51" s="12">
        <f t="shared" si="2"/>
        <v>23.541076487252123</v>
      </c>
      <c r="M51" s="11">
        <v>0</v>
      </c>
      <c r="N51" s="11">
        <v>0</v>
      </c>
      <c r="O51" s="11"/>
      <c r="P51" s="12">
        <v>274.7</v>
      </c>
      <c r="Q51" s="12">
        <v>8.7200000000000006</v>
      </c>
      <c r="R51" s="12">
        <f t="shared" si="1"/>
        <v>31.502293577981646</v>
      </c>
    </row>
    <row r="52" spans="1:18" x14ac:dyDescent="0.25">
      <c r="A52" s="1" t="s">
        <v>39</v>
      </c>
      <c r="B52" s="1" t="s">
        <v>50</v>
      </c>
      <c r="C52" s="1">
        <v>164</v>
      </c>
      <c r="D52" s="10">
        <v>0</v>
      </c>
      <c r="E52" s="10">
        <v>0</v>
      </c>
      <c r="F52" s="10"/>
      <c r="G52" s="11">
        <v>395.3</v>
      </c>
      <c r="H52" s="11">
        <v>19.920000000000002</v>
      </c>
      <c r="I52" s="11">
        <f t="shared" si="0"/>
        <v>19.844377510040161</v>
      </c>
      <c r="J52" s="12">
        <v>31.47</v>
      </c>
      <c r="K52" s="12">
        <v>3.06</v>
      </c>
      <c r="L52" s="12">
        <f t="shared" si="2"/>
        <v>10.284313725490195</v>
      </c>
      <c r="M52" s="11">
        <v>14.42</v>
      </c>
      <c r="N52" s="11">
        <v>1.65</v>
      </c>
      <c r="O52" s="11">
        <f t="shared" si="3"/>
        <v>8.7393939393939402</v>
      </c>
      <c r="P52" s="12">
        <v>441.18</v>
      </c>
      <c r="Q52" s="12">
        <v>24.64</v>
      </c>
      <c r="R52" s="12">
        <f t="shared" si="1"/>
        <v>17.905032467532468</v>
      </c>
    </row>
    <row r="53" spans="1:18" x14ac:dyDescent="0.25">
      <c r="A53" s="1" t="s">
        <v>39</v>
      </c>
      <c r="B53" s="1" t="s">
        <v>51</v>
      </c>
      <c r="C53" s="1">
        <v>77</v>
      </c>
      <c r="D53" s="10">
        <v>0</v>
      </c>
      <c r="E53" s="10">
        <v>0</v>
      </c>
      <c r="F53" s="10"/>
      <c r="G53" s="11">
        <v>216</v>
      </c>
      <c r="H53" s="11">
        <v>6.01</v>
      </c>
      <c r="I53" s="11">
        <f t="shared" si="0"/>
        <v>35.940099833610653</v>
      </c>
      <c r="J53" s="12">
        <v>174.12</v>
      </c>
      <c r="K53" s="12">
        <v>8.01</v>
      </c>
      <c r="L53" s="12">
        <f t="shared" si="2"/>
        <v>21.737827715355806</v>
      </c>
      <c r="M53" s="11">
        <v>47.67</v>
      </c>
      <c r="N53" s="11">
        <v>3.65</v>
      </c>
      <c r="O53" s="11">
        <f t="shared" si="3"/>
        <v>13.06027397260274</v>
      </c>
      <c r="P53" s="12">
        <v>437.78</v>
      </c>
      <c r="Q53" s="12">
        <v>17.670000000000002</v>
      </c>
      <c r="R53" s="12">
        <f t="shared" si="1"/>
        <v>24.775325410299939</v>
      </c>
    </row>
    <row r="54" spans="1:18" x14ac:dyDescent="0.25">
      <c r="A54" s="1" t="s">
        <v>39</v>
      </c>
      <c r="B54" s="1" t="s">
        <v>52</v>
      </c>
      <c r="C54" s="1">
        <v>138</v>
      </c>
      <c r="D54" s="10">
        <v>0</v>
      </c>
      <c r="E54" s="10">
        <v>0</v>
      </c>
      <c r="F54" s="10"/>
      <c r="G54" s="11">
        <v>237</v>
      </c>
      <c r="H54" s="11">
        <v>5.66</v>
      </c>
      <c r="I54" s="11">
        <f t="shared" si="0"/>
        <v>41.872791519434628</v>
      </c>
      <c r="J54" s="12">
        <v>684.57</v>
      </c>
      <c r="K54" s="12">
        <v>23.07</v>
      </c>
      <c r="L54" s="12">
        <f t="shared" si="2"/>
        <v>29.673602080624189</v>
      </c>
      <c r="M54" s="11">
        <v>16</v>
      </c>
      <c r="N54" s="11">
        <v>2.42</v>
      </c>
      <c r="O54" s="11">
        <f t="shared" si="3"/>
        <v>6.6115702479338845</v>
      </c>
      <c r="P54" s="12">
        <v>937.57</v>
      </c>
      <c r="Q54" s="12">
        <v>31.15</v>
      </c>
      <c r="R54" s="12">
        <f t="shared" si="1"/>
        <v>30.098555377207067</v>
      </c>
    </row>
    <row r="55" spans="1:18" x14ac:dyDescent="0.25">
      <c r="A55" s="1" t="s">
        <v>39</v>
      </c>
      <c r="B55" s="1" t="s">
        <v>53</v>
      </c>
      <c r="C55" s="1">
        <v>164</v>
      </c>
      <c r="D55" s="10">
        <v>0</v>
      </c>
      <c r="E55" s="10">
        <v>0</v>
      </c>
      <c r="F55" s="10"/>
      <c r="G55" s="11">
        <v>215.25</v>
      </c>
      <c r="H55" s="11">
        <v>4.88</v>
      </c>
      <c r="I55" s="11">
        <f t="shared" si="0"/>
        <v>44.108606557377051</v>
      </c>
      <c r="J55" s="12">
        <v>825.97</v>
      </c>
      <c r="K55" s="12">
        <v>29.34</v>
      </c>
      <c r="L55" s="12">
        <f t="shared" si="2"/>
        <v>28.15167007498296</v>
      </c>
      <c r="M55" s="11">
        <v>19.13</v>
      </c>
      <c r="N55" s="11">
        <v>2.5299999999999998</v>
      </c>
      <c r="O55" s="11">
        <f t="shared" si="3"/>
        <v>7.5612648221343877</v>
      </c>
      <c r="P55" s="12">
        <v>1060.3499999999999</v>
      </c>
      <c r="Q55" s="12">
        <v>36.74</v>
      </c>
      <c r="R55" s="12">
        <f t="shared" si="1"/>
        <v>28.860914534567225</v>
      </c>
    </row>
    <row r="56" spans="1:18" s="18" customFormat="1" x14ac:dyDescent="0.25">
      <c r="A56" s="14"/>
      <c r="B56" s="13" t="s">
        <v>70</v>
      </c>
      <c r="C56" s="14">
        <f>SUM(C42:C55)</f>
        <v>1726</v>
      </c>
      <c r="D56" s="15">
        <f t="shared" ref="D56:Q56" si="9">SUM(D42:D55)</f>
        <v>134.66999999999999</v>
      </c>
      <c r="E56" s="15">
        <f t="shared" si="9"/>
        <v>5.65</v>
      </c>
      <c r="F56" s="15">
        <f t="shared" si="9"/>
        <v>23.83539823008849</v>
      </c>
      <c r="G56" s="16">
        <f t="shared" si="9"/>
        <v>4053.54</v>
      </c>
      <c r="H56" s="16">
        <f t="shared" si="9"/>
        <v>146.67999999999998</v>
      </c>
      <c r="I56" s="16">
        <f t="shared" si="0"/>
        <v>27.635260430869923</v>
      </c>
      <c r="J56" s="17">
        <f t="shared" si="9"/>
        <v>3172.09</v>
      </c>
      <c r="K56" s="17">
        <f t="shared" si="9"/>
        <v>135.54000000000002</v>
      </c>
      <c r="L56" s="17">
        <f t="shared" si="2"/>
        <v>23.403349564704143</v>
      </c>
      <c r="M56" s="16">
        <f t="shared" si="9"/>
        <v>229.51999999999998</v>
      </c>
      <c r="N56" s="16">
        <f t="shared" si="9"/>
        <v>27.64</v>
      </c>
      <c r="O56" s="16">
        <f t="shared" si="3"/>
        <v>8.3039073806078143</v>
      </c>
      <c r="P56" s="17">
        <f t="shared" si="9"/>
        <v>7589.7799999999988</v>
      </c>
      <c r="Q56" s="17">
        <f t="shared" si="9"/>
        <v>315.52</v>
      </c>
      <c r="R56" s="17">
        <f t="shared" si="1"/>
        <v>24.054830121703851</v>
      </c>
    </row>
    <row r="57" spans="1:18" x14ac:dyDescent="0.25">
      <c r="A57" s="1" t="s">
        <v>54</v>
      </c>
      <c r="B57" s="1" t="s">
        <v>55</v>
      </c>
      <c r="C57" s="1">
        <v>9</v>
      </c>
      <c r="D57" s="10">
        <v>0</v>
      </c>
      <c r="E57" s="10">
        <v>0</v>
      </c>
      <c r="F57" s="10"/>
      <c r="G57" s="11">
        <v>0</v>
      </c>
      <c r="H57" s="11">
        <v>0</v>
      </c>
      <c r="I57" s="11"/>
      <c r="J57" s="12">
        <v>6.2</v>
      </c>
      <c r="K57" s="12">
        <v>2.9</v>
      </c>
      <c r="L57" s="12">
        <f t="shared" si="2"/>
        <v>2.1379310344827589</v>
      </c>
      <c r="M57" s="11">
        <v>0</v>
      </c>
      <c r="N57" s="11">
        <v>0</v>
      </c>
      <c r="O57" s="11"/>
      <c r="P57" s="12">
        <v>6.2</v>
      </c>
      <c r="Q57" s="12">
        <v>2.9</v>
      </c>
      <c r="R57" s="12">
        <f t="shared" si="1"/>
        <v>2.1379310344827589</v>
      </c>
    </row>
    <row r="58" spans="1:18" x14ac:dyDescent="0.25">
      <c r="A58" s="1" t="s">
        <v>54</v>
      </c>
      <c r="B58" s="1" t="s">
        <v>56</v>
      </c>
      <c r="C58" s="1">
        <v>15</v>
      </c>
      <c r="D58" s="10">
        <v>0</v>
      </c>
      <c r="E58" s="10">
        <v>0</v>
      </c>
      <c r="F58" s="10"/>
      <c r="G58" s="11">
        <v>20.399999999999999</v>
      </c>
      <c r="H58" s="11">
        <v>1.52</v>
      </c>
      <c r="I58" s="11">
        <f t="shared" si="0"/>
        <v>13.421052631578947</v>
      </c>
      <c r="J58" s="12">
        <v>14.88</v>
      </c>
      <c r="K58" s="12">
        <v>1.46</v>
      </c>
      <c r="L58" s="12">
        <f t="shared" si="2"/>
        <v>10.19178082191781</v>
      </c>
      <c r="M58" s="11">
        <v>0</v>
      </c>
      <c r="N58" s="11">
        <v>0</v>
      </c>
      <c r="O58" s="11"/>
      <c r="P58" s="12">
        <v>35.28</v>
      </c>
      <c r="Q58" s="12">
        <v>2.98</v>
      </c>
      <c r="R58" s="12">
        <f t="shared" si="1"/>
        <v>11.838926174496645</v>
      </c>
    </row>
    <row r="59" spans="1:18" x14ac:dyDescent="0.25">
      <c r="A59" s="1" t="s">
        <v>54</v>
      </c>
      <c r="B59" s="1" t="s">
        <v>57</v>
      </c>
      <c r="C59" s="1">
        <v>11</v>
      </c>
      <c r="D59" s="10">
        <v>0</v>
      </c>
      <c r="E59" s="10">
        <v>0</v>
      </c>
      <c r="F59" s="10"/>
      <c r="G59" s="11">
        <v>14</v>
      </c>
      <c r="H59" s="11">
        <v>0.8</v>
      </c>
      <c r="I59" s="11">
        <f t="shared" si="0"/>
        <v>17.5</v>
      </c>
      <c r="J59" s="12">
        <v>2.92</v>
      </c>
      <c r="K59" s="12">
        <v>0.22</v>
      </c>
      <c r="L59" s="12">
        <f t="shared" si="2"/>
        <v>13.272727272727272</v>
      </c>
      <c r="M59" s="11">
        <v>0.83</v>
      </c>
      <c r="N59" s="11">
        <v>0.18</v>
      </c>
      <c r="O59" s="11">
        <f t="shared" si="3"/>
        <v>4.6111111111111107</v>
      </c>
      <c r="P59" s="12">
        <v>17.75</v>
      </c>
      <c r="Q59" s="12">
        <v>1.2</v>
      </c>
      <c r="R59" s="12">
        <f t="shared" si="1"/>
        <v>14.791666666666668</v>
      </c>
    </row>
    <row r="60" spans="1:18" s="18" customFormat="1" x14ac:dyDescent="0.25">
      <c r="A60" s="14"/>
      <c r="B60" s="13" t="s">
        <v>70</v>
      </c>
      <c r="C60" s="14">
        <f>SUM(C57:C59)</f>
        <v>35</v>
      </c>
      <c r="D60" s="15">
        <f t="shared" ref="D60:Q60" si="10">SUM(D57:D59)</f>
        <v>0</v>
      </c>
      <c r="E60" s="15">
        <f t="shared" si="10"/>
        <v>0</v>
      </c>
      <c r="F60" s="15">
        <f t="shared" si="10"/>
        <v>0</v>
      </c>
      <c r="G60" s="16">
        <f t="shared" si="10"/>
        <v>34.4</v>
      </c>
      <c r="H60" s="16">
        <f t="shared" si="10"/>
        <v>2.3200000000000003</v>
      </c>
      <c r="I60" s="16">
        <f t="shared" si="0"/>
        <v>14.82758620689655</v>
      </c>
      <c r="J60" s="17">
        <f t="shared" si="10"/>
        <v>24</v>
      </c>
      <c r="K60" s="17">
        <f t="shared" si="10"/>
        <v>4.5799999999999992</v>
      </c>
      <c r="L60" s="17">
        <f t="shared" si="2"/>
        <v>5.2401746724890836</v>
      </c>
      <c r="M60" s="16">
        <f t="shared" si="10"/>
        <v>0.83</v>
      </c>
      <c r="N60" s="16">
        <f t="shared" si="10"/>
        <v>0.18</v>
      </c>
      <c r="O60" s="16">
        <f t="shared" si="3"/>
        <v>4.6111111111111107</v>
      </c>
      <c r="P60" s="17">
        <f t="shared" si="10"/>
        <v>59.230000000000004</v>
      </c>
      <c r="Q60" s="17">
        <f t="shared" si="10"/>
        <v>7.08</v>
      </c>
      <c r="R60" s="17">
        <f t="shared" si="1"/>
        <v>8.3658192090395485</v>
      </c>
    </row>
    <row r="61" spans="1:18" x14ac:dyDescent="0.25">
      <c r="A61" s="27" t="s">
        <v>71</v>
      </c>
      <c r="B61" s="27"/>
      <c r="C61" s="14">
        <f>C60+C56+C41+C32+C25+C21+C13</f>
        <v>5320</v>
      </c>
      <c r="D61" s="15">
        <f t="shared" ref="D61:Q61" si="11">D60+D56+D41+D32+D25+D21+D13</f>
        <v>138.79999999999998</v>
      </c>
      <c r="E61" s="15">
        <f t="shared" si="11"/>
        <v>5.65</v>
      </c>
      <c r="F61" s="15">
        <f t="shared" si="11"/>
        <v>23.83539823008849</v>
      </c>
      <c r="G61" s="16">
        <f t="shared" si="11"/>
        <v>7817.8700000000017</v>
      </c>
      <c r="H61" s="16">
        <f t="shared" si="11"/>
        <v>309.75</v>
      </c>
      <c r="I61" s="16">
        <f t="shared" si="0"/>
        <v>25.239289749798228</v>
      </c>
      <c r="J61" s="17">
        <f t="shared" si="11"/>
        <v>11862.44</v>
      </c>
      <c r="K61" s="17">
        <f t="shared" si="11"/>
        <v>538.87</v>
      </c>
      <c r="L61" s="17">
        <f t="shared" si="2"/>
        <v>22.013546866591202</v>
      </c>
      <c r="M61" s="16">
        <f t="shared" si="11"/>
        <v>1823.63</v>
      </c>
      <c r="N61" s="16">
        <f t="shared" si="11"/>
        <v>149.82</v>
      </c>
      <c r="O61" s="16">
        <f t="shared" si="3"/>
        <v>12.172139901214793</v>
      </c>
      <c r="P61" s="17">
        <f t="shared" si="11"/>
        <v>21642.699999999997</v>
      </c>
      <c r="Q61" s="17">
        <f t="shared" si="11"/>
        <v>1004.05</v>
      </c>
      <c r="R61" s="17">
        <f t="shared" si="1"/>
        <v>21.555400627458791</v>
      </c>
    </row>
  </sheetData>
  <mergeCells count="6">
    <mergeCell ref="P1:R1"/>
    <mergeCell ref="A61:B61"/>
    <mergeCell ref="D1:F1"/>
    <mergeCell ref="G1:I1"/>
    <mergeCell ref="J1:L1"/>
    <mergeCell ref="M1:O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Fall 2017</vt:lpstr>
      <vt:lpstr>Spring 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2018-12-04T23:05:46Z</dcterms:created>
  <dcterms:modified xsi:type="dcterms:W3CDTF">2018-12-10T18:31:16Z</dcterms:modified>
</cp:coreProperties>
</file>