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kuroki\Desktop\"/>
    </mc:Choice>
  </mc:AlternateContent>
  <bookViews>
    <workbookView xWindow="480" yWindow="75" windowWidth="18075" windowHeight="12525" tabRatio="934"/>
  </bookViews>
  <sheets>
    <sheet name="Summer 15" sheetId="2" r:id="rId1"/>
    <sheet name="Fall 15" sheetId="7" r:id="rId2"/>
    <sheet name="Winter 16" sheetId="3" r:id="rId3"/>
    <sheet name="Spring 16" sheetId="9" r:id="rId4"/>
  </sheets>
  <calcPr calcId="162913"/>
</workbook>
</file>

<file path=xl/calcChain.xml><?xml version="1.0" encoding="utf-8"?>
<calcChain xmlns="http://schemas.openxmlformats.org/spreadsheetml/2006/main">
  <c r="R7" i="3" l="1"/>
  <c r="Q65" i="3"/>
  <c r="P65" i="3"/>
  <c r="R64" i="3"/>
  <c r="R63" i="3"/>
  <c r="R62" i="3"/>
  <c r="Q60" i="3"/>
  <c r="P60" i="3"/>
  <c r="R60" i="3" s="1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Q44" i="3"/>
  <c r="R44" i="3" s="1"/>
  <c r="P44" i="3"/>
  <c r="R43" i="3"/>
  <c r="R42" i="3"/>
  <c r="R41" i="3"/>
  <c r="R40" i="3"/>
  <c r="R39" i="3"/>
  <c r="R38" i="3"/>
  <c r="R37" i="3"/>
  <c r="R36" i="3"/>
  <c r="Q34" i="3"/>
  <c r="P34" i="3"/>
  <c r="R34" i="3" s="1"/>
  <c r="R33" i="3"/>
  <c r="R32" i="3"/>
  <c r="R31" i="3"/>
  <c r="R30" i="3"/>
  <c r="R29" i="3"/>
  <c r="R28" i="3"/>
  <c r="Q26" i="3"/>
  <c r="P26" i="3"/>
  <c r="R25" i="3"/>
  <c r="R24" i="3"/>
  <c r="R23" i="3"/>
  <c r="Q21" i="3"/>
  <c r="P21" i="3"/>
  <c r="R20" i="3"/>
  <c r="R19" i="3"/>
  <c r="R18" i="3"/>
  <c r="R17" i="3"/>
  <c r="R16" i="3"/>
  <c r="R15" i="3"/>
  <c r="R14" i="3"/>
  <c r="Q12" i="3"/>
  <c r="P12" i="3"/>
  <c r="R11" i="3"/>
  <c r="R10" i="3"/>
  <c r="R9" i="3"/>
  <c r="R8" i="3"/>
  <c r="R6" i="3"/>
  <c r="R5" i="3"/>
  <c r="R4" i="3"/>
  <c r="R3" i="3"/>
  <c r="R2" i="3"/>
  <c r="N65" i="3"/>
  <c r="M65" i="3"/>
  <c r="O64" i="3"/>
  <c r="O63" i="3"/>
  <c r="O62" i="3"/>
  <c r="N60" i="3"/>
  <c r="M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N44" i="3"/>
  <c r="M44" i="3"/>
  <c r="O43" i="3"/>
  <c r="O42" i="3"/>
  <c r="O41" i="3"/>
  <c r="O40" i="3"/>
  <c r="O39" i="3"/>
  <c r="O38" i="3"/>
  <c r="O37" i="3"/>
  <c r="O36" i="3"/>
  <c r="N34" i="3"/>
  <c r="M34" i="3"/>
  <c r="O34" i="3" s="1"/>
  <c r="O33" i="3"/>
  <c r="O32" i="3"/>
  <c r="O31" i="3"/>
  <c r="O30" i="3"/>
  <c r="O29" i="3"/>
  <c r="O28" i="3"/>
  <c r="N26" i="3"/>
  <c r="M26" i="3"/>
  <c r="O26" i="3" s="1"/>
  <c r="O25" i="3"/>
  <c r="O24" i="3"/>
  <c r="O23" i="3"/>
  <c r="N21" i="3"/>
  <c r="M21" i="3"/>
  <c r="O20" i="3"/>
  <c r="O19" i="3"/>
  <c r="O18" i="3"/>
  <c r="O17" i="3"/>
  <c r="O16" i="3"/>
  <c r="O15" i="3"/>
  <c r="O14" i="3"/>
  <c r="N12" i="3"/>
  <c r="M12" i="3"/>
  <c r="O11" i="3"/>
  <c r="O10" i="3"/>
  <c r="O9" i="3"/>
  <c r="O8" i="3"/>
  <c r="O7" i="3"/>
  <c r="O6" i="3"/>
  <c r="O5" i="3"/>
  <c r="O4" i="3"/>
  <c r="O3" i="3"/>
  <c r="O2" i="3"/>
  <c r="K65" i="3"/>
  <c r="L65" i="3" s="1"/>
  <c r="J65" i="3"/>
  <c r="H65" i="3"/>
  <c r="G65" i="3"/>
  <c r="I65" i="3" s="1"/>
  <c r="E65" i="3"/>
  <c r="D65" i="3"/>
  <c r="C65" i="3"/>
  <c r="L64" i="3"/>
  <c r="I64" i="3"/>
  <c r="F64" i="3"/>
  <c r="L63" i="3"/>
  <c r="I63" i="3"/>
  <c r="F63" i="3"/>
  <c r="L62" i="3"/>
  <c r="I62" i="3"/>
  <c r="F62" i="3"/>
  <c r="K60" i="3"/>
  <c r="J60" i="3"/>
  <c r="H60" i="3"/>
  <c r="G60" i="3"/>
  <c r="I60" i="3" s="1"/>
  <c r="F60" i="3"/>
  <c r="E60" i="3"/>
  <c r="D60" i="3"/>
  <c r="C60" i="3"/>
  <c r="L59" i="3"/>
  <c r="I59" i="3"/>
  <c r="F59" i="3"/>
  <c r="L58" i="3"/>
  <c r="I58" i="3"/>
  <c r="F58" i="3"/>
  <c r="L57" i="3"/>
  <c r="I57" i="3"/>
  <c r="F57" i="3"/>
  <c r="L56" i="3"/>
  <c r="I56" i="3"/>
  <c r="F56" i="3"/>
  <c r="L55" i="3"/>
  <c r="I55" i="3"/>
  <c r="F55" i="3"/>
  <c r="L54" i="3"/>
  <c r="I54" i="3"/>
  <c r="F54" i="3"/>
  <c r="L53" i="3"/>
  <c r="I53" i="3"/>
  <c r="F53" i="3"/>
  <c r="L52" i="3"/>
  <c r="I52" i="3"/>
  <c r="F52" i="3"/>
  <c r="L51" i="3"/>
  <c r="I51" i="3"/>
  <c r="F51" i="3"/>
  <c r="L50" i="3"/>
  <c r="I50" i="3"/>
  <c r="F50" i="3"/>
  <c r="L49" i="3"/>
  <c r="I49" i="3"/>
  <c r="F49" i="3"/>
  <c r="L48" i="3"/>
  <c r="I48" i="3"/>
  <c r="F48" i="3"/>
  <c r="L47" i="3"/>
  <c r="I47" i="3"/>
  <c r="F47" i="3"/>
  <c r="L46" i="3"/>
  <c r="I46" i="3"/>
  <c r="F46" i="3"/>
  <c r="K44" i="3"/>
  <c r="J44" i="3"/>
  <c r="L44" i="3" s="1"/>
  <c r="H44" i="3"/>
  <c r="G44" i="3"/>
  <c r="E44" i="3"/>
  <c r="D44" i="3"/>
  <c r="F44" i="3" s="1"/>
  <c r="C44" i="3"/>
  <c r="L43" i="3"/>
  <c r="I43" i="3"/>
  <c r="F43" i="3"/>
  <c r="L42" i="3"/>
  <c r="I42" i="3"/>
  <c r="F42" i="3"/>
  <c r="L41" i="3"/>
  <c r="I41" i="3"/>
  <c r="F41" i="3"/>
  <c r="L40" i="3"/>
  <c r="I40" i="3"/>
  <c r="F40" i="3"/>
  <c r="L39" i="3"/>
  <c r="I39" i="3"/>
  <c r="F39" i="3"/>
  <c r="L38" i="3"/>
  <c r="I38" i="3"/>
  <c r="F38" i="3"/>
  <c r="L37" i="3"/>
  <c r="I37" i="3"/>
  <c r="F37" i="3"/>
  <c r="L36" i="3"/>
  <c r="I36" i="3"/>
  <c r="F36" i="3"/>
  <c r="K34" i="3"/>
  <c r="J34" i="3"/>
  <c r="L34" i="3" s="1"/>
  <c r="H34" i="3"/>
  <c r="G34" i="3"/>
  <c r="E34" i="3"/>
  <c r="D34" i="3"/>
  <c r="C34" i="3"/>
  <c r="L33" i="3"/>
  <c r="I33" i="3"/>
  <c r="F33" i="3"/>
  <c r="L32" i="3"/>
  <c r="I32" i="3"/>
  <c r="F32" i="3"/>
  <c r="L31" i="3"/>
  <c r="I31" i="3"/>
  <c r="F31" i="3"/>
  <c r="L30" i="3"/>
  <c r="I30" i="3"/>
  <c r="F30" i="3"/>
  <c r="L29" i="3"/>
  <c r="I29" i="3"/>
  <c r="F29" i="3"/>
  <c r="L28" i="3"/>
  <c r="I28" i="3"/>
  <c r="F28" i="3"/>
  <c r="L26" i="3"/>
  <c r="K26" i="3"/>
  <c r="J26" i="3"/>
  <c r="H26" i="3"/>
  <c r="I26" i="3" s="1"/>
  <c r="G26" i="3"/>
  <c r="E26" i="3"/>
  <c r="D26" i="3"/>
  <c r="F26" i="3" s="1"/>
  <c r="C26" i="3"/>
  <c r="L25" i="3"/>
  <c r="I25" i="3"/>
  <c r="F25" i="3"/>
  <c r="L24" i="3"/>
  <c r="I24" i="3"/>
  <c r="F24" i="3"/>
  <c r="L23" i="3"/>
  <c r="I23" i="3"/>
  <c r="F23" i="3"/>
  <c r="K21" i="3"/>
  <c r="J21" i="3"/>
  <c r="H21" i="3"/>
  <c r="G21" i="3"/>
  <c r="E21" i="3"/>
  <c r="D21" i="3"/>
  <c r="F21" i="3" s="1"/>
  <c r="C21" i="3"/>
  <c r="L20" i="3"/>
  <c r="I20" i="3"/>
  <c r="F20" i="3"/>
  <c r="L19" i="3"/>
  <c r="I19" i="3"/>
  <c r="F19" i="3"/>
  <c r="L18" i="3"/>
  <c r="I18" i="3"/>
  <c r="F18" i="3"/>
  <c r="L17" i="3"/>
  <c r="I17" i="3"/>
  <c r="F17" i="3"/>
  <c r="L16" i="3"/>
  <c r="I16" i="3"/>
  <c r="F16" i="3"/>
  <c r="L15" i="3"/>
  <c r="I15" i="3"/>
  <c r="F15" i="3"/>
  <c r="L14" i="3"/>
  <c r="I14" i="3"/>
  <c r="F14" i="3"/>
  <c r="K12" i="3"/>
  <c r="J12" i="3"/>
  <c r="L12" i="3" s="1"/>
  <c r="H12" i="3"/>
  <c r="G12" i="3"/>
  <c r="E12" i="3"/>
  <c r="D12" i="3"/>
  <c r="F12" i="3" s="1"/>
  <c r="C12" i="3"/>
  <c r="L11" i="3"/>
  <c r="I11" i="3"/>
  <c r="F11" i="3"/>
  <c r="L10" i="3"/>
  <c r="I10" i="3"/>
  <c r="F10" i="3"/>
  <c r="L9" i="3"/>
  <c r="I9" i="3"/>
  <c r="F9" i="3"/>
  <c r="L8" i="3"/>
  <c r="I8" i="3"/>
  <c r="F8" i="3"/>
  <c r="L7" i="3"/>
  <c r="I7" i="3"/>
  <c r="F7" i="3"/>
  <c r="L6" i="3"/>
  <c r="I6" i="3"/>
  <c r="F6" i="3"/>
  <c r="L5" i="3"/>
  <c r="I5" i="3"/>
  <c r="F5" i="3"/>
  <c r="L4" i="3"/>
  <c r="I4" i="3"/>
  <c r="F4" i="3"/>
  <c r="L3" i="3"/>
  <c r="I3" i="3"/>
  <c r="F3" i="3"/>
  <c r="L2" i="3"/>
  <c r="I2" i="3"/>
  <c r="F2" i="3"/>
  <c r="R26" i="3" l="1"/>
  <c r="R65" i="3"/>
  <c r="L21" i="3"/>
  <c r="I34" i="3"/>
  <c r="I44" i="3"/>
  <c r="L60" i="3"/>
  <c r="F65" i="3"/>
  <c r="O12" i="3"/>
  <c r="O44" i="3"/>
  <c r="O60" i="3"/>
  <c r="R12" i="3"/>
  <c r="I12" i="3"/>
  <c r="I21" i="3"/>
  <c r="F34" i="3"/>
  <c r="O21" i="3"/>
  <c r="O65" i="3"/>
  <c r="R21" i="3"/>
  <c r="Q40" i="2"/>
  <c r="P40" i="2"/>
  <c r="R40" i="2"/>
  <c r="N40" i="2"/>
  <c r="M40" i="2"/>
  <c r="O40" i="2" s="1"/>
  <c r="K40" i="2"/>
  <c r="J40" i="2"/>
  <c r="H40" i="2"/>
  <c r="G40" i="2"/>
  <c r="Q31" i="2"/>
  <c r="P31" i="2"/>
  <c r="R31" i="2" s="1"/>
  <c r="N31" i="2"/>
  <c r="M31" i="2"/>
  <c r="O31" i="2" s="1"/>
  <c r="K31" i="2"/>
  <c r="J31" i="2"/>
  <c r="L31" i="2"/>
  <c r="H31" i="2"/>
  <c r="G31" i="2"/>
  <c r="I31" i="2"/>
  <c r="Q24" i="2"/>
  <c r="R24" i="2" s="1"/>
  <c r="P24" i="2"/>
  <c r="N24" i="2"/>
  <c r="M24" i="2"/>
  <c r="O24" i="2"/>
  <c r="K24" i="2"/>
  <c r="J24" i="2"/>
  <c r="L24" i="2"/>
  <c r="H24" i="2"/>
  <c r="G24" i="2"/>
  <c r="I24" i="2" s="1"/>
  <c r="Q15" i="2"/>
  <c r="Q20" i="2" s="1"/>
  <c r="P15" i="2"/>
  <c r="R15" i="2" s="1"/>
  <c r="N15" i="2"/>
  <c r="N20" i="2" s="1"/>
  <c r="M15" i="2"/>
  <c r="M20" i="2" s="1"/>
  <c r="O15" i="2"/>
  <c r="K15" i="2"/>
  <c r="K20" i="2" s="1"/>
  <c r="J15" i="2"/>
  <c r="J20" i="2" s="1"/>
  <c r="L20" i="2" s="1"/>
  <c r="L15" i="2"/>
  <c r="H15" i="2"/>
  <c r="H20" i="2" s="1"/>
  <c r="G15" i="2"/>
  <c r="G20" i="2" s="1"/>
  <c r="I20" i="2" s="1"/>
  <c r="P7" i="2"/>
  <c r="M7" i="2"/>
  <c r="J7" i="2"/>
  <c r="G7" i="2"/>
  <c r="D7" i="2"/>
  <c r="F7" i="2" s="1"/>
  <c r="H7" i="2" s="1"/>
  <c r="I7" i="2" s="1"/>
  <c r="K7" i="2" s="1"/>
  <c r="L7" i="2" s="1"/>
  <c r="N7" i="2" s="1"/>
  <c r="O7" i="2" s="1"/>
  <c r="Q7" i="2" s="1"/>
  <c r="R7" i="2" s="1"/>
  <c r="C40" i="2"/>
  <c r="D40" i="2"/>
  <c r="E40" i="2"/>
  <c r="C31" i="2"/>
  <c r="D31" i="2"/>
  <c r="F31" i="2" s="1"/>
  <c r="E31" i="2"/>
  <c r="C24" i="2"/>
  <c r="D24" i="2"/>
  <c r="F24" i="2" s="1"/>
  <c r="E24" i="2"/>
  <c r="C20" i="2"/>
  <c r="D20" i="2"/>
  <c r="E20" i="2"/>
  <c r="F20" i="2" s="1"/>
  <c r="C15" i="2"/>
  <c r="D15" i="2"/>
  <c r="E15" i="2"/>
  <c r="E7" i="2"/>
  <c r="C7" i="2"/>
  <c r="R39" i="2"/>
  <c r="R38" i="2"/>
  <c r="R37" i="2"/>
  <c r="R36" i="2"/>
  <c r="R35" i="2"/>
  <c r="R34" i="2"/>
  <c r="R33" i="2"/>
  <c r="R30" i="2"/>
  <c r="R29" i="2"/>
  <c r="R28" i="2"/>
  <c r="R27" i="2"/>
  <c r="R26" i="2"/>
  <c r="R23" i="2"/>
  <c r="R22" i="2"/>
  <c r="R19" i="2"/>
  <c r="R18" i="2"/>
  <c r="R17" i="2"/>
  <c r="R14" i="2"/>
  <c r="R13" i="2"/>
  <c r="R12" i="2"/>
  <c r="R11" i="2"/>
  <c r="R10" i="2"/>
  <c r="R9" i="2"/>
  <c r="R6" i="2"/>
  <c r="R5" i="2"/>
  <c r="R4" i="2"/>
  <c r="R3" i="2"/>
  <c r="R2" i="2"/>
  <c r="O39" i="2"/>
  <c r="O38" i="2"/>
  <c r="O37" i="2"/>
  <c r="O36" i="2"/>
  <c r="O35" i="2"/>
  <c r="O34" i="2"/>
  <c r="O33" i="2"/>
  <c r="O30" i="2"/>
  <c r="O29" i="2"/>
  <c r="O28" i="2"/>
  <c r="O27" i="2"/>
  <c r="O26" i="2"/>
  <c r="O23" i="2"/>
  <c r="O22" i="2"/>
  <c r="O19" i="2"/>
  <c r="O18" i="2"/>
  <c r="O17" i="2"/>
  <c r="O14" i="2"/>
  <c r="O13" i="2"/>
  <c r="O12" i="2"/>
  <c r="O11" i="2"/>
  <c r="O10" i="2"/>
  <c r="O9" i="2"/>
  <c r="O6" i="2"/>
  <c r="O5" i="2"/>
  <c r="O4" i="2"/>
  <c r="O3" i="2"/>
  <c r="O2" i="2"/>
  <c r="L40" i="2"/>
  <c r="L39" i="2"/>
  <c r="L38" i="2"/>
  <c r="L37" i="2"/>
  <c r="L36" i="2"/>
  <c r="L35" i="2"/>
  <c r="L34" i="2"/>
  <c r="L33" i="2"/>
  <c r="L30" i="2"/>
  <c r="L29" i="2"/>
  <c r="L28" i="2"/>
  <c r="L27" i="2"/>
  <c r="L26" i="2"/>
  <c r="L23" i="2"/>
  <c r="L22" i="2"/>
  <c r="L19" i="2"/>
  <c r="L18" i="2"/>
  <c r="L17" i="2"/>
  <c r="L14" i="2"/>
  <c r="L13" i="2"/>
  <c r="L12" i="2"/>
  <c r="L11" i="2"/>
  <c r="L10" i="2"/>
  <c r="L9" i="2"/>
  <c r="L6" i="2"/>
  <c r="L5" i="2"/>
  <c r="L4" i="2"/>
  <c r="L3" i="2"/>
  <c r="L2" i="2"/>
  <c r="I40" i="2"/>
  <c r="I39" i="2"/>
  <c r="I38" i="2"/>
  <c r="I37" i="2"/>
  <c r="I36" i="2"/>
  <c r="I35" i="2"/>
  <c r="I34" i="2"/>
  <c r="I33" i="2"/>
  <c r="I30" i="2"/>
  <c r="I29" i="2"/>
  <c r="I28" i="2"/>
  <c r="I27" i="2"/>
  <c r="I26" i="2"/>
  <c r="I23" i="2"/>
  <c r="I22" i="2"/>
  <c r="I19" i="2"/>
  <c r="I18" i="2"/>
  <c r="I17" i="2"/>
  <c r="I14" i="2"/>
  <c r="I13" i="2"/>
  <c r="I12" i="2"/>
  <c r="I11" i="2"/>
  <c r="I10" i="2"/>
  <c r="I9" i="2"/>
  <c r="I6" i="2"/>
  <c r="I5" i="2"/>
  <c r="I4" i="2"/>
  <c r="I3" i="2"/>
  <c r="I2" i="2"/>
  <c r="F40" i="2"/>
  <c r="F39" i="2"/>
  <c r="F38" i="2"/>
  <c r="F37" i="2"/>
  <c r="F36" i="2"/>
  <c r="F35" i="2"/>
  <c r="F34" i="2"/>
  <c r="F33" i="2"/>
  <c r="F30" i="2"/>
  <c r="F29" i="2"/>
  <c r="F28" i="2"/>
  <c r="F27" i="2"/>
  <c r="F26" i="2"/>
  <c r="F23" i="2"/>
  <c r="F22" i="2"/>
  <c r="F19" i="2"/>
  <c r="F18" i="2"/>
  <c r="F17" i="2"/>
  <c r="F15" i="2"/>
  <c r="F14" i="2"/>
  <c r="F13" i="2"/>
  <c r="F12" i="2"/>
  <c r="F11" i="2"/>
  <c r="F10" i="2"/>
  <c r="F9" i="2"/>
  <c r="F6" i="2"/>
  <c r="F5" i="2"/>
  <c r="F4" i="2"/>
  <c r="F3" i="2"/>
  <c r="F2" i="2"/>
  <c r="O20" i="2" l="1"/>
  <c r="P20" i="2"/>
  <c r="R20" i="2" s="1"/>
  <c r="I15" i="2"/>
</calcChain>
</file>

<file path=xl/sharedStrings.xml><?xml version="1.0" encoding="utf-8"?>
<sst xmlns="http://schemas.openxmlformats.org/spreadsheetml/2006/main" count="502" uniqueCount="78">
  <si>
    <t>AL</t>
  </si>
  <si>
    <t>ALD</t>
  </si>
  <si>
    <t>ART</t>
  </si>
  <si>
    <t>COMS</t>
  </si>
  <si>
    <t>ENGL</t>
  </si>
  <si>
    <t>LBS</t>
  </si>
  <si>
    <t>MLL</t>
  </si>
  <si>
    <t>MUS</t>
  </si>
  <si>
    <t>PHIL</t>
  </si>
  <si>
    <t>TA</t>
  </si>
  <si>
    <t>TVF</t>
  </si>
  <si>
    <t>BE</t>
  </si>
  <si>
    <t>ACCT</t>
  </si>
  <si>
    <t>BED</t>
  </si>
  <si>
    <t>CIS</t>
  </si>
  <si>
    <t>ECON</t>
  </si>
  <si>
    <t>FIN</t>
  </si>
  <si>
    <t>MGMT</t>
  </si>
  <si>
    <t>MKT</t>
  </si>
  <si>
    <t>ED</t>
  </si>
  <si>
    <t>AASE</t>
  </si>
  <si>
    <t>EDCI</t>
  </si>
  <si>
    <t>EDSC</t>
  </si>
  <si>
    <t>ET</t>
  </si>
  <si>
    <t>CE</t>
  </si>
  <si>
    <t>CS</t>
  </si>
  <si>
    <t>EE</t>
  </si>
  <si>
    <t>ETD</t>
  </si>
  <si>
    <t>ME</t>
  </si>
  <si>
    <t>TECH</t>
  </si>
  <si>
    <t>HHS</t>
  </si>
  <si>
    <t>CFS</t>
  </si>
  <si>
    <t>COMD</t>
  </si>
  <si>
    <t>CRIM</t>
  </si>
  <si>
    <t>HHSD</t>
  </si>
  <si>
    <t>KPE</t>
  </si>
  <si>
    <t>NURS</t>
  </si>
  <si>
    <t>PH</t>
  </si>
  <si>
    <t>SW</t>
  </si>
  <si>
    <t>NSS</t>
  </si>
  <si>
    <t>ANTH</t>
  </si>
  <si>
    <t>BIOL</t>
  </si>
  <si>
    <t>CHEM</t>
  </si>
  <si>
    <t>CHS</t>
  </si>
  <si>
    <t>GEOS</t>
  </si>
  <si>
    <t>HIST</t>
  </si>
  <si>
    <t>LAS</t>
  </si>
  <si>
    <t>MATH</t>
  </si>
  <si>
    <t>NSSD</t>
  </si>
  <si>
    <t>PAS</t>
  </si>
  <si>
    <t>PHYS</t>
  </si>
  <si>
    <t>POLS</t>
  </si>
  <si>
    <t>PSY</t>
  </si>
  <si>
    <t>SOC</t>
  </si>
  <si>
    <t>UN</t>
  </si>
  <si>
    <t>ATHL</t>
  </si>
  <si>
    <t>HNR</t>
  </si>
  <si>
    <t>LIB</t>
  </si>
  <si>
    <t>UNIV</t>
  </si>
  <si>
    <t>FTES PreBacc</t>
  </si>
  <si>
    <t>FTEF PreBacc</t>
  </si>
  <si>
    <t>FTES Lower Division</t>
  </si>
  <si>
    <t>FTEF Lower Division</t>
  </si>
  <si>
    <t>FTES Upper Division</t>
  </si>
  <si>
    <t>FTEF Upper Division</t>
  </si>
  <si>
    <t>FTES Graduate</t>
  </si>
  <si>
    <t>Total Population</t>
  </si>
  <si>
    <t>FTES Total</t>
  </si>
  <si>
    <t>FTEF Total</t>
  </si>
  <si>
    <t>SFR PreBacc</t>
  </si>
  <si>
    <t>SFR Lower Division</t>
  </si>
  <si>
    <t>SFR Upper Division</t>
  </si>
  <si>
    <t>SFR Graduate</t>
  </si>
  <si>
    <t>SFR Total</t>
  </si>
  <si>
    <t>College</t>
  </si>
  <si>
    <t>Dept</t>
  </si>
  <si>
    <t>TOTALS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</si>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</sst>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double">
        <color indexed="64"/>
      </top>
      <bottom style="thin">
        <color auto="1"/>
      </bottom>
      <diagonal/>
    </border>
    <border>
      <left style="thin">
        <color theme="0"/>
      </left>
      <right style="thin">
        <color indexed="64"/>
      </right>
      <top style="double">
        <color indexed="64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auto="1"/>
      </bottom>
      <diagonal/>
    </border>
    <border>
      <left style="thin">
        <color theme="0"/>
      </left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0" fillId="0" borderId="2" xfId="0" applyNumberFormat="1" applyBorder="1"/>
    <xf numFmtId="2" fontId="0" fillId="0" borderId="2" xfId="0" applyNumberFormat="1" applyBorder="1"/>
    <xf numFmtId="1" fontId="0" fillId="0" borderId="3" xfId="0" applyNumberFormat="1" applyBorder="1"/>
    <xf numFmtId="2" fontId="0" fillId="0" borderId="3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1" fontId="0" fillId="0" borderId="7" xfId="0" applyNumberFormat="1" applyBorder="1"/>
    <xf numFmtId="2" fontId="0" fillId="0" borderId="7" xfId="0" applyNumberFormat="1" applyBorder="1"/>
    <xf numFmtId="0" fontId="1" fillId="0" borderId="10" xfId="0" applyFont="1" applyBorder="1"/>
    <xf numFmtId="0" fontId="1" fillId="0" borderId="11" xfId="0" applyFont="1" applyBorder="1"/>
    <xf numFmtId="1" fontId="1" fillId="0" borderId="4" xfId="0" applyNumberFormat="1" applyFont="1" applyBorder="1"/>
    <xf numFmtId="2" fontId="1" fillId="0" borderId="4" xfId="0" applyNumberFormat="1" applyFont="1" applyBorder="1"/>
    <xf numFmtId="0" fontId="1" fillId="0" borderId="12" xfId="0" applyFont="1" applyBorder="1"/>
    <xf numFmtId="0" fontId="1" fillId="0" borderId="13" xfId="0" applyFont="1" applyBorder="1"/>
    <xf numFmtId="2" fontId="0" fillId="3" borderId="3" xfId="0" applyNumberFormat="1" applyFill="1" applyBorder="1"/>
    <xf numFmtId="2" fontId="0" fillId="3" borderId="2" xfId="0" applyNumberFormat="1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14" xfId="0" applyFont="1" applyBorder="1"/>
    <xf numFmtId="0" fontId="0" fillId="0" borderId="2" xfId="0" applyBorder="1"/>
    <xf numFmtId="0" fontId="0" fillId="0" borderId="3" xfId="0" applyBorder="1"/>
    <xf numFmtId="0" fontId="0" fillId="0" borderId="15" xfId="0" applyBorder="1"/>
    <xf numFmtId="2" fontId="0" fillId="0" borderId="15" xfId="0" applyNumberFormat="1" applyBorder="1"/>
    <xf numFmtId="0" fontId="1" fillId="0" borderId="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2" fontId="0" fillId="3" borderId="15" xfId="0" applyNumberFormat="1" applyFill="1" applyBorder="1"/>
    <xf numFmtId="2" fontId="0" fillId="4" borderId="3" xfId="0" applyNumberFormat="1" applyFill="1" applyBorder="1"/>
    <xf numFmtId="2" fontId="0" fillId="4" borderId="2" xfId="0" applyNumberFormat="1" applyFill="1" applyBorder="1"/>
    <xf numFmtId="2" fontId="0" fillId="4" borderId="7" xfId="0" applyNumberFormat="1" applyFill="1" applyBorder="1"/>
    <xf numFmtId="2" fontId="1" fillId="4" borderId="4" xfId="0" applyNumberFormat="1" applyFont="1" applyFill="1" applyBorder="1"/>
    <xf numFmtId="2" fontId="1" fillId="0" borderId="0" xfId="0" applyNumberFormat="1" applyFont="1"/>
    <xf numFmtId="2" fontId="0" fillId="0" borderId="3" xfId="0" applyNumberFormat="1" applyFill="1" applyBorder="1"/>
    <xf numFmtId="2" fontId="0" fillId="0" borderId="2" xfId="0" applyNumberFormat="1" applyFill="1" applyBorder="1"/>
    <xf numFmtId="2" fontId="0" fillId="5" borderId="3" xfId="0" applyNumberFormat="1" applyFill="1" applyBorder="1"/>
    <xf numFmtId="2" fontId="1" fillId="5" borderId="4" xfId="0" applyNumberFormat="1" applyFont="1" applyFill="1" applyBorder="1"/>
    <xf numFmtId="2" fontId="0" fillId="5" borderId="2" xfId="0" applyNumberFormat="1" applyFill="1" applyBorder="1"/>
    <xf numFmtId="2" fontId="0" fillId="6" borderId="3" xfId="0" applyNumberFormat="1" applyFill="1" applyBorder="1"/>
    <xf numFmtId="2" fontId="1" fillId="6" borderId="4" xfId="0" applyNumberFormat="1" applyFont="1" applyFill="1" applyBorder="1"/>
    <xf numFmtId="2" fontId="0" fillId="6" borderId="2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27" sqref="E27"/>
    </sheetView>
  </sheetViews>
  <sheetFormatPr defaultRowHeight="15" x14ac:dyDescent="0.25"/>
  <cols>
    <col min="1" max="1" width="7.7109375" style="3" bestFit="1" customWidth="1"/>
    <col min="2" max="2" width="9.140625" style="3"/>
    <col min="3" max="3" width="10.7109375" bestFit="1" customWidth="1"/>
    <col min="4" max="18" width="9.140625" style="1"/>
  </cols>
  <sheetData>
    <row r="1" spans="1:18" s="4" customFormat="1" ht="46.5" thickTop="1" thickBot="1" x14ac:dyDescent="0.3">
      <c r="A1" s="5" t="s">
        <v>74</v>
      </c>
      <c r="B1" s="5" t="s">
        <v>75</v>
      </c>
      <c r="C1" s="5" t="s">
        <v>66</v>
      </c>
      <c r="D1" s="27" t="s">
        <v>59</v>
      </c>
      <c r="E1" s="27" t="s">
        <v>60</v>
      </c>
      <c r="F1" s="27" t="s">
        <v>69</v>
      </c>
      <c r="G1" s="27" t="s">
        <v>61</v>
      </c>
      <c r="H1" s="27" t="s">
        <v>62</v>
      </c>
      <c r="I1" s="27" t="s">
        <v>70</v>
      </c>
      <c r="J1" s="27" t="s">
        <v>63</v>
      </c>
      <c r="K1" s="27" t="s">
        <v>64</v>
      </c>
      <c r="L1" s="27" t="s">
        <v>71</v>
      </c>
      <c r="M1" s="27" t="s">
        <v>65</v>
      </c>
      <c r="N1" s="27" t="s">
        <v>65</v>
      </c>
      <c r="O1" s="27" t="s">
        <v>72</v>
      </c>
      <c r="P1" s="27" t="s">
        <v>67</v>
      </c>
      <c r="Q1" s="27" t="s">
        <v>68</v>
      </c>
      <c r="R1" s="27" t="s">
        <v>73</v>
      </c>
    </row>
    <row r="2" spans="1:18" ht="15.75" thickTop="1" x14ac:dyDescent="0.25">
      <c r="A2" s="35" t="s">
        <v>0</v>
      </c>
      <c r="B2" s="33" t="s">
        <v>2</v>
      </c>
      <c r="C2" s="30">
        <v>1</v>
      </c>
      <c r="D2" s="25">
        <v>0</v>
      </c>
      <c r="E2" s="25">
        <v>0</v>
      </c>
      <c r="F2" s="25" t="str">
        <f>IFERROR(D2/E2,"")</f>
        <v/>
      </c>
      <c r="G2" s="9">
        <v>0</v>
      </c>
      <c r="H2" s="9">
        <v>0</v>
      </c>
      <c r="I2" s="9" t="str">
        <f>IFERROR(G2/H2,"")</f>
        <v/>
      </c>
      <c r="J2" s="25">
        <v>0.13</v>
      </c>
      <c r="K2" s="25">
        <v>0.22</v>
      </c>
      <c r="L2" s="25">
        <f>IFERROR(J2/K2,"")</f>
        <v>0.59090909090909094</v>
      </c>
      <c r="M2" s="9">
        <v>0</v>
      </c>
      <c r="N2" s="9">
        <v>0</v>
      </c>
      <c r="O2" s="9" t="str">
        <f>IFERROR(M2/N2,"")</f>
        <v/>
      </c>
      <c r="P2" s="25">
        <v>0.13</v>
      </c>
      <c r="Q2" s="25">
        <v>0.22</v>
      </c>
      <c r="R2" s="25">
        <f>IFERROR(P2/Q2,"")</f>
        <v>0.59090909090909094</v>
      </c>
    </row>
    <row r="3" spans="1:18" x14ac:dyDescent="0.25">
      <c r="A3" s="15"/>
      <c r="B3" s="10" t="s">
        <v>3</v>
      </c>
      <c r="C3" s="29">
        <v>2</v>
      </c>
      <c r="D3" s="26">
        <v>0</v>
      </c>
      <c r="E3" s="26">
        <v>0</v>
      </c>
      <c r="F3" s="26" t="str">
        <f t="shared" ref="F3:F7" si="0">IFERROR(D3/E3,"")</f>
        <v/>
      </c>
      <c r="G3" s="7">
        <v>0.48</v>
      </c>
      <c r="H3" s="7">
        <v>0.33</v>
      </c>
      <c r="I3" s="7">
        <f t="shared" ref="I3:I7" si="1">IFERROR(G3/H3,"")</f>
        <v>1.4545454545454544</v>
      </c>
      <c r="J3" s="26">
        <v>0</v>
      </c>
      <c r="K3" s="26">
        <v>0</v>
      </c>
      <c r="L3" s="26" t="str">
        <f t="shared" ref="L3:L7" si="2">IFERROR(J3/K3,"")</f>
        <v/>
      </c>
      <c r="M3" s="7">
        <v>0</v>
      </c>
      <c r="N3" s="7">
        <v>0</v>
      </c>
      <c r="O3" s="7" t="str">
        <f t="shared" ref="O3:O7" si="3">IFERROR(M3/N3,"")</f>
        <v/>
      </c>
      <c r="P3" s="26">
        <v>0.48</v>
      </c>
      <c r="Q3" s="26">
        <v>0.33</v>
      </c>
      <c r="R3" s="26">
        <f t="shared" ref="R3:R7" si="4">IFERROR(P3/Q3,"")</f>
        <v>1.4545454545454544</v>
      </c>
    </row>
    <row r="4" spans="1:18" x14ac:dyDescent="0.25">
      <c r="A4" s="15"/>
      <c r="B4" s="10" t="s">
        <v>7</v>
      </c>
      <c r="C4" s="29">
        <v>2</v>
      </c>
      <c r="D4" s="26">
        <v>0</v>
      </c>
      <c r="E4" s="26">
        <v>0</v>
      </c>
      <c r="F4" s="26" t="str">
        <f t="shared" si="0"/>
        <v/>
      </c>
      <c r="G4" s="7">
        <v>0</v>
      </c>
      <c r="H4" s="7">
        <v>0</v>
      </c>
      <c r="I4" s="7" t="str">
        <f t="shared" si="1"/>
        <v/>
      </c>
      <c r="J4" s="26">
        <v>0</v>
      </c>
      <c r="K4" s="26">
        <v>0</v>
      </c>
      <c r="L4" s="26" t="str">
        <f t="shared" si="2"/>
        <v/>
      </c>
      <c r="M4" s="7">
        <v>0</v>
      </c>
      <c r="N4" s="7">
        <v>0</v>
      </c>
      <c r="O4" s="7" t="str">
        <f t="shared" si="3"/>
        <v/>
      </c>
      <c r="P4" s="26">
        <v>0</v>
      </c>
      <c r="Q4" s="26">
        <v>0</v>
      </c>
      <c r="R4" s="26" t="str">
        <f t="shared" si="4"/>
        <v/>
      </c>
    </row>
    <row r="5" spans="1:18" x14ac:dyDescent="0.25">
      <c r="A5" s="15"/>
      <c r="B5" s="10" t="s">
        <v>9</v>
      </c>
      <c r="C5" s="29">
        <v>1</v>
      </c>
      <c r="D5" s="26">
        <v>0</v>
      </c>
      <c r="E5" s="26">
        <v>0</v>
      </c>
      <c r="F5" s="26" t="str">
        <f t="shared" si="0"/>
        <v/>
      </c>
      <c r="G5" s="7">
        <v>0</v>
      </c>
      <c r="H5" s="7">
        <v>0</v>
      </c>
      <c r="I5" s="7" t="str">
        <f t="shared" si="1"/>
        <v/>
      </c>
      <c r="J5" s="26">
        <v>0</v>
      </c>
      <c r="K5" s="26">
        <v>0</v>
      </c>
      <c r="L5" s="26" t="str">
        <f t="shared" si="2"/>
        <v/>
      </c>
      <c r="M5" s="7">
        <v>0</v>
      </c>
      <c r="N5" s="7">
        <v>0</v>
      </c>
      <c r="O5" s="7" t="str">
        <f t="shared" si="3"/>
        <v/>
      </c>
      <c r="P5" s="26">
        <v>0</v>
      </c>
      <c r="Q5" s="26">
        <v>0</v>
      </c>
      <c r="R5" s="26" t="str">
        <f t="shared" si="4"/>
        <v/>
      </c>
    </row>
    <row r="6" spans="1:18" ht="15.75" thickBot="1" x14ac:dyDescent="0.3">
      <c r="A6" s="36"/>
      <c r="B6" s="34" t="s">
        <v>10</v>
      </c>
      <c r="C6" s="31">
        <v>5</v>
      </c>
      <c r="D6" s="39">
        <v>0</v>
      </c>
      <c r="E6" s="39">
        <v>0</v>
      </c>
      <c r="F6" s="39" t="str">
        <f t="shared" si="0"/>
        <v/>
      </c>
      <c r="G6" s="32">
        <v>0</v>
      </c>
      <c r="H6" s="32">
        <v>0</v>
      </c>
      <c r="I6" s="32" t="str">
        <f t="shared" si="1"/>
        <v/>
      </c>
      <c r="J6" s="39">
        <v>1.73</v>
      </c>
      <c r="K6" s="39">
        <v>0.24</v>
      </c>
      <c r="L6" s="39">
        <f t="shared" si="2"/>
        <v>7.2083333333333339</v>
      </c>
      <c r="M6" s="32">
        <v>0.08</v>
      </c>
      <c r="N6" s="32">
        <v>0.03</v>
      </c>
      <c r="O6" s="32">
        <f t="shared" si="3"/>
        <v>2.666666666666667</v>
      </c>
      <c r="P6" s="39">
        <v>1.82</v>
      </c>
      <c r="Q6" s="39">
        <v>0.28000000000000003</v>
      </c>
      <c r="R6" s="39">
        <f t="shared" si="4"/>
        <v>6.5</v>
      </c>
    </row>
    <row r="7" spans="1:18" ht="15.75" thickTop="1" x14ac:dyDescent="0.25">
      <c r="A7" s="19" t="s">
        <v>76</v>
      </c>
      <c r="B7" s="28"/>
      <c r="C7" s="30">
        <f>SUM(C2:C6)</f>
        <v>11</v>
      </c>
      <c r="D7" s="25">
        <f>SUM(D2:D6)</f>
        <v>0</v>
      </c>
      <c r="E7" s="25">
        <f>SUM(C7:D7)</f>
        <v>11</v>
      </c>
      <c r="F7" s="25">
        <f t="shared" si="0"/>
        <v>0</v>
      </c>
      <c r="G7" s="9">
        <f>SUM(G2:G6)</f>
        <v>0.48</v>
      </c>
      <c r="H7" s="9">
        <f>SUM(F7:G7)</f>
        <v>0.48</v>
      </c>
      <c r="I7" s="9">
        <f t="shared" si="1"/>
        <v>1</v>
      </c>
      <c r="J7" s="25">
        <f>SUM(J2:J6)</f>
        <v>1.8599999999999999</v>
      </c>
      <c r="K7" s="25">
        <f>SUM(I7:J7)</f>
        <v>2.86</v>
      </c>
      <c r="L7" s="25">
        <f t="shared" si="2"/>
        <v>0.65034965034965031</v>
      </c>
      <c r="M7" s="9">
        <f>SUM(M2:M6)</f>
        <v>0.08</v>
      </c>
      <c r="N7" s="9">
        <f>SUM(L7:M7)</f>
        <v>0.73034965034965027</v>
      </c>
      <c r="O7" s="9">
        <f t="shared" si="3"/>
        <v>0.10953657602451169</v>
      </c>
      <c r="P7" s="25">
        <f>SUM(P2:P6)</f>
        <v>2.4300000000000002</v>
      </c>
      <c r="Q7" s="25">
        <f>SUM(O7:P7)</f>
        <v>2.5395365760245117</v>
      </c>
      <c r="R7" s="25">
        <f t="shared" si="4"/>
        <v>0.95686749422763417</v>
      </c>
    </row>
    <row r="9" spans="1:18" x14ac:dyDescent="0.25">
      <c r="A9" s="38" t="s">
        <v>11</v>
      </c>
      <c r="B9" s="10" t="s">
        <v>12</v>
      </c>
      <c r="C9" s="29">
        <v>3</v>
      </c>
      <c r="D9" s="26">
        <v>0</v>
      </c>
      <c r="E9" s="26">
        <v>0</v>
      </c>
      <c r="F9" s="26" t="str">
        <f t="shared" ref="F9:F15" si="5">IFERROR(D9/E9,"")</f>
        <v/>
      </c>
      <c r="G9" s="7">
        <v>0</v>
      </c>
      <c r="H9" s="7">
        <v>0</v>
      </c>
      <c r="I9" s="7" t="str">
        <f t="shared" ref="I9:I15" si="6">IFERROR(G9/H9,"")</f>
        <v/>
      </c>
      <c r="J9" s="26">
        <v>0</v>
      </c>
      <c r="K9" s="26">
        <v>0</v>
      </c>
      <c r="L9" s="26" t="str">
        <f t="shared" ref="L9:L15" si="7">IFERROR(J9/K9,"")</f>
        <v/>
      </c>
      <c r="M9" s="7">
        <v>14</v>
      </c>
      <c r="N9" s="7">
        <v>1.07</v>
      </c>
      <c r="O9" s="7">
        <f t="shared" ref="O9:O15" si="8">IFERROR(M9/N9,"")</f>
        <v>13.084112149532709</v>
      </c>
      <c r="P9" s="26">
        <v>14</v>
      </c>
      <c r="Q9" s="26">
        <v>1.07</v>
      </c>
      <c r="R9" s="26">
        <f t="shared" ref="R9:R15" si="9">IFERROR(P9/Q9,"")</f>
        <v>13.084112149532709</v>
      </c>
    </row>
    <row r="10" spans="1:18" x14ac:dyDescent="0.25">
      <c r="A10" s="15"/>
      <c r="B10" s="10" t="s">
        <v>13</v>
      </c>
      <c r="C10" s="29">
        <v>8</v>
      </c>
      <c r="D10" s="26">
        <v>0</v>
      </c>
      <c r="E10" s="26">
        <v>0</v>
      </c>
      <c r="F10" s="26" t="str">
        <f t="shared" si="5"/>
        <v/>
      </c>
      <c r="G10" s="7">
        <v>0</v>
      </c>
      <c r="H10" s="7">
        <v>0</v>
      </c>
      <c r="I10" s="7" t="str">
        <f t="shared" si="6"/>
        <v/>
      </c>
      <c r="J10" s="26">
        <v>0.35</v>
      </c>
      <c r="K10" s="26">
        <v>0</v>
      </c>
      <c r="L10" s="26" t="str">
        <f t="shared" si="7"/>
        <v/>
      </c>
      <c r="M10" s="7">
        <v>14.58</v>
      </c>
      <c r="N10" s="7">
        <v>0.53</v>
      </c>
      <c r="O10" s="7">
        <f t="shared" si="8"/>
        <v>27.509433962264151</v>
      </c>
      <c r="P10" s="26">
        <v>14.93</v>
      </c>
      <c r="Q10" s="26">
        <v>0.53</v>
      </c>
      <c r="R10" s="26">
        <f t="shared" si="9"/>
        <v>28.169811320754715</v>
      </c>
    </row>
    <row r="11" spans="1:18" x14ac:dyDescent="0.25">
      <c r="A11" s="15"/>
      <c r="B11" s="10" t="s">
        <v>14</v>
      </c>
      <c r="C11" s="29">
        <v>5</v>
      </c>
      <c r="D11" s="26">
        <v>0</v>
      </c>
      <c r="E11" s="26">
        <v>0</v>
      </c>
      <c r="F11" s="26" t="str">
        <f t="shared" si="5"/>
        <v/>
      </c>
      <c r="G11" s="7">
        <v>0</v>
      </c>
      <c r="H11" s="7">
        <v>0</v>
      </c>
      <c r="I11" s="7" t="str">
        <f t="shared" si="6"/>
        <v/>
      </c>
      <c r="J11" s="26">
        <v>0</v>
      </c>
      <c r="K11" s="26">
        <v>0</v>
      </c>
      <c r="L11" s="26" t="str">
        <f t="shared" si="7"/>
        <v/>
      </c>
      <c r="M11" s="7">
        <v>35.020000000000003</v>
      </c>
      <c r="N11" s="7">
        <v>1.07</v>
      </c>
      <c r="O11" s="7">
        <f t="shared" si="8"/>
        <v>32.728971962616825</v>
      </c>
      <c r="P11" s="26">
        <v>35.020000000000003</v>
      </c>
      <c r="Q11" s="26">
        <v>1.07</v>
      </c>
      <c r="R11" s="26">
        <f t="shared" si="9"/>
        <v>32.728971962616825</v>
      </c>
    </row>
    <row r="12" spans="1:18" x14ac:dyDescent="0.25">
      <c r="A12" s="15"/>
      <c r="B12" s="10" t="s">
        <v>15</v>
      </c>
      <c r="C12" s="29">
        <v>2</v>
      </c>
      <c r="D12" s="26">
        <v>0</v>
      </c>
      <c r="E12" s="26">
        <v>0</v>
      </c>
      <c r="F12" s="26" t="str">
        <f t="shared" si="5"/>
        <v/>
      </c>
      <c r="G12" s="7">
        <v>0</v>
      </c>
      <c r="H12" s="7">
        <v>0</v>
      </c>
      <c r="I12" s="7" t="str">
        <f t="shared" si="6"/>
        <v/>
      </c>
      <c r="J12" s="26">
        <v>0</v>
      </c>
      <c r="K12" s="26">
        <v>0</v>
      </c>
      <c r="L12" s="26" t="str">
        <f t="shared" si="7"/>
        <v/>
      </c>
      <c r="M12" s="7">
        <v>0.25</v>
      </c>
      <c r="N12" s="7">
        <v>0</v>
      </c>
      <c r="O12" s="7" t="str">
        <f t="shared" si="8"/>
        <v/>
      </c>
      <c r="P12" s="26">
        <v>0.25</v>
      </c>
      <c r="Q12" s="26">
        <v>0</v>
      </c>
      <c r="R12" s="26" t="str">
        <f t="shared" si="9"/>
        <v/>
      </c>
    </row>
    <row r="13" spans="1:18" x14ac:dyDescent="0.25">
      <c r="A13" s="15"/>
      <c r="B13" s="10" t="s">
        <v>17</v>
      </c>
      <c r="C13" s="29">
        <v>3</v>
      </c>
      <c r="D13" s="26">
        <v>0</v>
      </c>
      <c r="E13" s="26">
        <v>0</v>
      </c>
      <c r="F13" s="26" t="str">
        <f t="shared" si="5"/>
        <v/>
      </c>
      <c r="G13" s="7">
        <v>0</v>
      </c>
      <c r="H13" s="7">
        <v>0</v>
      </c>
      <c r="I13" s="7" t="str">
        <f t="shared" si="6"/>
        <v/>
      </c>
      <c r="J13" s="26">
        <v>0</v>
      </c>
      <c r="K13" s="26">
        <v>0</v>
      </c>
      <c r="L13" s="26" t="str">
        <f t="shared" si="7"/>
        <v/>
      </c>
      <c r="M13" s="7">
        <v>19.87</v>
      </c>
      <c r="N13" s="7">
        <v>0.8</v>
      </c>
      <c r="O13" s="7">
        <f t="shared" si="8"/>
        <v>24.837499999999999</v>
      </c>
      <c r="P13" s="26">
        <v>19.87</v>
      </c>
      <c r="Q13" s="26">
        <v>0.8</v>
      </c>
      <c r="R13" s="26">
        <f t="shared" si="9"/>
        <v>24.837499999999999</v>
      </c>
    </row>
    <row r="14" spans="1:18" ht="15.75" thickBot="1" x14ac:dyDescent="0.3">
      <c r="A14" s="36"/>
      <c r="B14" s="34" t="s">
        <v>18</v>
      </c>
      <c r="C14" s="31">
        <v>1</v>
      </c>
      <c r="D14" s="39">
        <v>0</v>
      </c>
      <c r="E14" s="39">
        <v>0</v>
      </c>
      <c r="F14" s="39" t="str">
        <f t="shared" si="5"/>
        <v/>
      </c>
      <c r="G14" s="32">
        <v>0</v>
      </c>
      <c r="H14" s="32">
        <v>0</v>
      </c>
      <c r="I14" s="32" t="str">
        <f t="shared" si="6"/>
        <v/>
      </c>
      <c r="J14" s="39">
        <v>0</v>
      </c>
      <c r="K14" s="39">
        <v>0</v>
      </c>
      <c r="L14" s="39" t="str">
        <f t="shared" si="7"/>
        <v/>
      </c>
      <c r="M14" s="32">
        <v>4.33</v>
      </c>
      <c r="N14" s="32">
        <v>0</v>
      </c>
      <c r="O14" s="32" t="str">
        <f t="shared" si="8"/>
        <v/>
      </c>
      <c r="P14" s="39">
        <v>4.33</v>
      </c>
      <c r="Q14" s="39">
        <v>0</v>
      </c>
      <c r="R14" s="39" t="str">
        <f t="shared" si="9"/>
        <v/>
      </c>
    </row>
    <row r="15" spans="1:18" ht="15.75" thickTop="1" x14ac:dyDescent="0.25">
      <c r="A15" s="37" t="s">
        <v>76</v>
      </c>
      <c r="B15" s="28"/>
      <c r="C15" s="30">
        <f t="shared" ref="C15:E15" si="10">SUM(C9:C14)</f>
        <v>22</v>
      </c>
      <c r="D15" s="25">
        <f t="shared" si="10"/>
        <v>0</v>
      </c>
      <c r="E15" s="25">
        <f t="shared" si="10"/>
        <v>0</v>
      </c>
      <c r="F15" s="25" t="str">
        <f t="shared" si="5"/>
        <v/>
      </c>
      <c r="G15" s="9">
        <f t="shared" ref="G15" si="11">SUM(G9:G14)</f>
        <v>0</v>
      </c>
      <c r="H15" s="9">
        <f t="shared" ref="H15" si="12">SUM(H9:H14)</f>
        <v>0</v>
      </c>
      <c r="I15" s="9" t="str">
        <f t="shared" si="6"/>
        <v/>
      </c>
      <c r="J15" s="25">
        <f t="shared" ref="J15" si="13">SUM(J9:J14)</f>
        <v>0.35</v>
      </c>
      <c r="K15" s="25">
        <f t="shared" ref="K15" si="14">SUM(K9:K14)</f>
        <v>0</v>
      </c>
      <c r="L15" s="25" t="str">
        <f t="shared" si="7"/>
        <v/>
      </c>
      <c r="M15" s="9">
        <f t="shared" ref="M15" si="15">SUM(M9:M14)</f>
        <v>88.05</v>
      </c>
      <c r="N15" s="9">
        <f t="shared" ref="N15" si="16">SUM(N9:N14)</f>
        <v>3.4699999999999998</v>
      </c>
      <c r="O15" s="9">
        <f t="shared" si="8"/>
        <v>25.37463976945245</v>
      </c>
      <c r="P15" s="25">
        <f t="shared" ref="P15" si="17">SUM(P9:P14)</f>
        <v>88.4</v>
      </c>
      <c r="Q15" s="25">
        <f t="shared" ref="Q15" si="18">SUM(Q9:Q14)</f>
        <v>3.4699999999999998</v>
      </c>
      <c r="R15" s="25">
        <f t="shared" si="9"/>
        <v>25.475504322766575</v>
      </c>
    </row>
    <row r="17" spans="1:18" x14ac:dyDescent="0.25">
      <c r="A17" s="38" t="s">
        <v>19</v>
      </c>
      <c r="B17" s="10" t="s">
        <v>20</v>
      </c>
      <c r="C17" s="29">
        <v>44</v>
      </c>
      <c r="D17" s="26">
        <v>0</v>
      </c>
      <c r="E17" s="26">
        <v>0</v>
      </c>
      <c r="F17" s="26" t="str">
        <f t="shared" ref="F17:F20" si="19">IFERROR(D17/E17,"")</f>
        <v/>
      </c>
      <c r="G17" s="7">
        <v>0</v>
      </c>
      <c r="H17" s="7">
        <v>0</v>
      </c>
      <c r="I17" s="7" t="str">
        <f t="shared" ref="I17:I20" si="20">IFERROR(G17/H17,"")</f>
        <v/>
      </c>
      <c r="J17" s="26">
        <v>40.33</v>
      </c>
      <c r="K17" s="26">
        <v>1.98</v>
      </c>
      <c r="L17" s="26">
        <f t="shared" ref="L17:L20" si="21">IFERROR(J17/K17,"")</f>
        <v>20.368686868686869</v>
      </c>
      <c r="M17" s="7">
        <v>135.9</v>
      </c>
      <c r="N17" s="7">
        <v>7.07</v>
      </c>
      <c r="O17" s="7">
        <f t="shared" ref="O17:O20" si="22">IFERROR(M17/N17,"")</f>
        <v>19.222065063649222</v>
      </c>
      <c r="P17" s="26">
        <v>176.23</v>
      </c>
      <c r="Q17" s="26">
        <v>9.0500000000000007</v>
      </c>
      <c r="R17" s="26">
        <f t="shared" ref="R17:R20" si="23">IFERROR(P17/Q17,"")</f>
        <v>19.472928176795577</v>
      </c>
    </row>
    <row r="18" spans="1:18" x14ac:dyDescent="0.25">
      <c r="A18" s="15"/>
      <c r="B18" s="10" t="s">
        <v>21</v>
      </c>
      <c r="C18" s="29">
        <v>32</v>
      </c>
      <c r="D18" s="26">
        <v>0</v>
      </c>
      <c r="E18" s="26">
        <v>0</v>
      </c>
      <c r="F18" s="26" t="str">
        <f t="shared" si="19"/>
        <v/>
      </c>
      <c r="G18" s="7">
        <v>0</v>
      </c>
      <c r="H18" s="7">
        <v>0</v>
      </c>
      <c r="I18" s="7" t="str">
        <f t="shared" si="20"/>
        <v/>
      </c>
      <c r="J18" s="26">
        <v>48.7</v>
      </c>
      <c r="K18" s="26">
        <v>2.27</v>
      </c>
      <c r="L18" s="26">
        <f t="shared" si="21"/>
        <v>21.453744493392072</v>
      </c>
      <c r="M18" s="7">
        <v>39.54</v>
      </c>
      <c r="N18" s="7">
        <v>2.5</v>
      </c>
      <c r="O18" s="7">
        <f t="shared" si="22"/>
        <v>15.815999999999999</v>
      </c>
      <c r="P18" s="26">
        <v>88.24</v>
      </c>
      <c r="Q18" s="26">
        <v>4.7699999999999996</v>
      </c>
      <c r="R18" s="26">
        <f t="shared" si="23"/>
        <v>18.49895178197065</v>
      </c>
    </row>
    <row r="19" spans="1:18" ht="15.75" thickBot="1" x14ac:dyDescent="0.3">
      <c r="A19" s="36"/>
      <c r="B19" s="14" t="s">
        <v>22</v>
      </c>
      <c r="C19" s="31">
        <v>55</v>
      </c>
      <c r="D19" s="39">
        <v>0</v>
      </c>
      <c r="E19" s="39">
        <v>0</v>
      </c>
      <c r="F19" s="39" t="str">
        <f t="shared" si="19"/>
        <v/>
      </c>
      <c r="G19" s="32">
        <v>0</v>
      </c>
      <c r="H19" s="32">
        <v>0</v>
      </c>
      <c r="I19" s="32" t="str">
        <f t="shared" si="20"/>
        <v/>
      </c>
      <c r="J19" s="39">
        <v>187.43</v>
      </c>
      <c r="K19" s="39">
        <v>6.74</v>
      </c>
      <c r="L19" s="39">
        <f t="shared" si="21"/>
        <v>27.808605341246292</v>
      </c>
      <c r="M19" s="32">
        <v>64.42</v>
      </c>
      <c r="N19" s="32">
        <v>2.57</v>
      </c>
      <c r="O19" s="32">
        <f t="shared" si="22"/>
        <v>25.066147859922182</v>
      </c>
      <c r="P19" s="39">
        <v>251.85</v>
      </c>
      <c r="Q19" s="39">
        <v>9.31</v>
      </c>
      <c r="R19" s="39">
        <f t="shared" si="23"/>
        <v>27.051557465091296</v>
      </c>
    </row>
    <row r="20" spans="1:18" ht="15.75" thickTop="1" x14ac:dyDescent="0.25">
      <c r="A20" s="37" t="s">
        <v>76</v>
      </c>
      <c r="B20" s="28"/>
      <c r="C20" s="30">
        <f t="shared" ref="C20:E20" si="24">SUM(C17:C19)</f>
        <v>131</v>
      </c>
      <c r="D20" s="25">
        <f t="shared" si="24"/>
        <v>0</v>
      </c>
      <c r="E20" s="25">
        <f t="shared" si="24"/>
        <v>0</v>
      </c>
      <c r="F20" s="25" t="str">
        <f t="shared" si="19"/>
        <v/>
      </c>
      <c r="G20" s="9">
        <f t="shared" ref="G20" si="25">SUM(G14:G19)</f>
        <v>0</v>
      </c>
      <c r="H20" s="9">
        <f t="shared" ref="H20" si="26">SUM(H14:H19)</f>
        <v>0</v>
      </c>
      <c r="I20" s="9" t="str">
        <f t="shared" si="20"/>
        <v/>
      </c>
      <c r="J20" s="25">
        <f t="shared" ref="J20" si="27">SUM(J14:J19)</f>
        <v>276.81</v>
      </c>
      <c r="K20" s="25">
        <f t="shared" ref="K20" si="28">SUM(K14:K19)</f>
        <v>10.99</v>
      </c>
      <c r="L20" s="25">
        <f t="shared" si="21"/>
        <v>25.18744313011829</v>
      </c>
      <c r="M20" s="9">
        <f t="shared" ref="M20" si="29">SUM(M14:M19)</f>
        <v>332.24</v>
      </c>
      <c r="N20" s="9">
        <f t="shared" ref="N20" si="30">SUM(N14:N19)</f>
        <v>15.61</v>
      </c>
      <c r="O20" s="9">
        <f t="shared" si="22"/>
        <v>21.283792440743113</v>
      </c>
      <c r="P20" s="25">
        <f t="shared" ref="P20" si="31">SUM(P14:P19)</f>
        <v>609.04999999999995</v>
      </c>
      <c r="Q20" s="25">
        <f t="shared" ref="Q20" si="32">SUM(Q14:Q19)</f>
        <v>26.6</v>
      </c>
      <c r="R20" s="25">
        <f t="shared" si="23"/>
        <v>22.896616541353382</v>
      </c>
    </row>
    <row r="22" spans="1:18" x14ac:dyDescent="0.25">
      <c r="A22" s="38" t="s">
        <v>23</v>
      </c>
      <c r="B22" s="10" t="s">
        <v>25</v>
      </c>
      <c r="C22" s="29">
        <v>1</v>
      </c>
      <c r="D22" s="26">
        <v>0</v>
      </c>
      <c r="E22" s="26">
        <v>0</v>
      </c>
      <c r="F22" s="26" t="str">
        <f t="shared" ref="F22:F24" si="33">IFERROR(D22/E22,"")</f>
        <v/>
      </c>
      <c r="G22" s="7">
        <v>0</v>
      </c>
      <c r="H22" s="7">
        <v>0</v>
      </c>
      <c r="I22" s="7" t="str">
        <f t="shared" ref="I22:I24" si="34">IFERROR(G22/H22,"")</f>
        <v/>
      </c>
      <c r="J22" s="26">
        <v>0</v>
      </c>
      <c r="K22" s="26">
        <v>0</v>
      </c>
      <c r="L22" s="26" t="str">
        <f t="shared" ref="L22:L24" si="35">IFERROR(J22/K22,"")</f>
        <v/>
      </c>
      <c r="M22" s="7">
        <v>0</v>
      </c>
      <c r="N22" s="7">
        <v>0</v>
      </c>
      <c r="O22" s="7" t="str">
        <f t="shared" ref="O22:O24" si="36">IFERROR(M22/N22,"")</f>
        <v/>
      </c>
      <c r="P22" s="26">
        <v>0</v>
      </c>
      <c r="Q22" s="26">
        <v>0</v>
      </c>
      <c r="R22" s="26" t="str">
        <f t="shared" ref="R22:R24" si="37">IFERROR(P22/Q22,"")</f>
        <v/>
      </c>
    </row>
    <row r="23" spans="1:18" ht="15.75" thickBot="1" x14ac:dyDescent="0.3">
      <c r="A23" s="36"/>
      <c r="B23" s="10" t="s">
        <v>29</v>
      </c>
      <c r="C23" s="31">
        <v>3</v>
      </c>
      <c r="D23" s="39">
        <v>0</v>
      </c>
      <c r="E23" s="39">
        <v>0</v>
      </c>
      <c r="F23" s="39" t="str">
        <f t="shared" si="33"/>
        <v/>
      </c>
      <c r="G23" s="32">
        <v>0</v>
      </c>
      <c r="H23" s="32">
        <v>0</v>
      </c>
      <c r="I23" s="32" t="str">
        <f t="shared" si="34"/>
        <v/>
      </c>
      <c r="J23" s="39">
        <v>0.13</v>
      </c>
      <c r="K23" s="39">
        <v>0</v>
      </c>
      <c r="L23" s="39" t="str">
        <f t="shared" si="35"/>
        <v/>
      </c>
      <c r="M23" s="32">
        <v>0.08</v>
      </c>
      <c r="N23" s="32">
        <v>0</v>
      </c>
      <c r="O23" s="32" t="str">
        <f t="shared" si="36"/>
        <v/>
      </c>
      <c r="P23" s="39">
        <v>0.22</v>
      </c>
      <c r="Q23" s="39">
        <v>0</v>
      </c>
      <c r="R23" s="39" t="str">
        <f t="shared" si="37"/>
        <v/>
      </c>
    </row>
    <row r="24" spans="1:18" ht="15.75" thickTop="1" x14ac:dyDescent="0.25">
      <c r="A24" s="37" t="s">
        <v>76</v>
      </c>
      <c r="B24" s="28"/>
      <c r="C24" s="30">
        <f t="shared" ref="C24:E24" si="38">SUM(C22:C23)</f>
        <v>4</v>
      </c>
      <c r="D24" s="25">
        <f t="shared" si="38"/>
        <v>0</v>
      </c>
      <c r="E24" s="25">
        <f t="shared" si="38"/>
        <v>0</v>
      </c>
      <c r="F24" s="25" t="str">
        <f t="shared" si="33"/>
        <v/>
      </c>
      <c r="G24" s="9">
        <f t="shared" ref="G24" si="39">SUM(G22:G23)</f>
        <v>0</v>
      </c>
      <c r="H24" s="9">
        <f t="shared" ref="H24" si="40">SUM(H22:H23)</f>
        <v>0</v>
      </c>
      <c r="I24" s="9" t="str">
        <f t="shared" si="34"/>
        <v/>
      </c>
      <c r="J24" s="25">
        <f t="shared" ref="J24" si="41">SUM(J22:J23)</f>
        <v>0.13</v>
      </c>
      <c r="K24" s="25">
        <f t="shared" ref="K24" si="42">SUM(K22:K23)</f>
        <v>0</v>
      </c>
      <c r="L24" s="25" t="str">
        <f t="shared" si="35"/>
        <v/>
      </c>
      <c r="M24" s="9">
        <f t="shared" ref="M24" si="43">SUM(M22:M23)</f>
        <v>0.08</v>
      </c>
      <c r="N24" s="9">
        <f t="shared" ref="N24" si="44">SUM(N22:N23)</f>
        <v>0</v>
      </c>
      <c r="O24" s="9" t="str">
        <f t="shared" si="36"/>
        <v/>
      </c>
      <c r="P24" s="25">
        <f t="shared" ref="P24" si="45">SUM(P22:P23)</f>
        <v>0.22</v>
      </c>
      <c r="Q24" s="25">
        <f t="shared" ref="Q24" si="46">SUM(Q22:Q23)</f>
        <v>0</v>
      </c>
      <c r="R24" s="25" t="str">
        <f t="shared" si="37"/>
        <v/>
      </c>
    </row>
    <row r="26" spans="1:18" x14ac:dyDescent="0.25">
      <c r="A26" s="38" t="s">
        <v>30</v>
      </c>
      <c r="B26" s="10" t="s">
        <v>31</v>
      </c>
      <c r="C26" s="29">
        <v>5</v>
      </c>
      <c r="D26" s="26">
        <v>0</v>
      </c>
      <c r="E26" s="26">
        <v>0</v>
      </c>
      <c r="F26" s="26" t="str">
        <f t="shared" ref="F26:F31" si="47">IFERROR(D26/E26,"")</f>
        <v/>
      </c>
      <c r="G26" s="7">
        <v>0</v>
      </c>
      <c r="H26" s="7">
        <v>0</v>
      </c>
      <c r="I26" s="7" t="str">
        <f t="shared" ref="I26:I31" si="48">IFERROR(G26/H26,"")</f>
        <v/>
      </c>
      <c r="J26" s="26">
        <v>4.93</v>
      </c>
      <c r="K26" s="26">
        <v>0.3</v>
      </c>
      <c r="L26" s="26">
        <f t="shared" ref="L26:L31" si="49">IFERROR(J26/K26,"")</f>
        <v>16.433333333333334</v>
      </c>
      <c r="M26" s="7">
        <v>0.67</v>
      </c>
      <c r="N26" s="7">
        <v>0</v>
      </c>
      <c r="O26" s="7" t="str">
        <f t="shared" ref="O26:O31" si="50">IFERROR(M26/N26,"")</f>
        <v/>
      </c>
      <c r="P26" s="26">
        <v>5.6</v>
      </c>
      <c r="Q26" s="26">
        <v>0.3</v>
      </c>
      <c r="R26" s="26">
        <f t="shared" ref="R26:R31" si="51">IFERROR(P26/Q26,"")</f>
        <v>18.666666666666668</v>
      </c>
    </row>
    <row r="27" spans="1:18" x14ac:dyDescent="0.25">
      <c r="A27" s="15"/>
      <c r="B27" s="10" t="s">
        <v>32</v>
      </c>
      <c r="C27" s="29">
        <v>15</v>
      </c>
      <c r="D27" s="26">
        <v>0</v>
      </c>
      <c r="E27" s="26">
        <v>0</v>
      </c>
      <c r="F27" s="26" t="str">
        <f t="shared" si="47"/>
        <v/>
      </c>
      <c r="G27" s="7">
        <v>0</v>
      </c>
      <c r="H27" s="7">
        <v>0</v>
      </c>
      <c r="I27" s="7" t="str">
        <f t="shared" si="48"/>
        <v/>
      </c>
      <c r="J27" s="26">
        <v>0</v>
      </c>
      <c r="K27" s="26">
        <v>0</v>
      </c>
      <c r="L27" s="26" t="str">
        <f t="shared" si="49"/>
        <v/>
      </c>
      <c r="M27" s="7">
        <v>18.48</v>
      </c>
      <c r="N27" s="7">
        <v>3.6</v>
      </c>
      <c r="O27" s="7">
        <f t="shared" si="50"/>
        <v>5.1333333333333337</v>
      </c>
      <c r="P27" s="26">
        <v>18.48</v>
      </c>
      <c r="Q27" s="26">
        <v>3.6</v>
      </c>
      <c r="R27" s="26">
        <f t="shared" si="51"/>
        <v>5.1333333333333337</v>
      </c>
    </row>
    <row r="28" spans="1:18" x14ac:dyDescent="0.25">
      <c r="A28" s="15"/>
      <c r="B28" s="10" t="s">
        <v>34</v>
      </c>
      <c r="C28" s="29">
        <v>1</v>
      </c>
      <c r="D28" s="26">
        <v>0</v>
      </c>
      <c r="E28" s="26">
        <v>0</v>
      </c>
      <c r="F28" s="26" t="str">
        <f t="shared" si="47"/>
        <v/>
      </c>
      <c r="G28" s="7">
        <v>0</v>
      </c>
      <c r="H28" s="7">
        <v>0</v>
      </c>
      <c r="I28" s="7" t="str">
        <f t="shared" si="48"/>
        <v/>
      </c>
      <c r="J28" s="26">
        <v>0.27</v>
      </c>
      <c r="K28" s="26">
        <v>0</v>
      </c>
      <c r="L28" s="26" t="str">
        <f t="shared" si="49"/>
        <v/>
      </c>
      <c r="M28" s="7">
        <v>0</v>
      </c>
      <c r="N28" s="7">
        <v>0</v>
      </c>
      <c r="O28" s="7" t="str">
        <f t="shared" si="50"/>
        <v/>
      </c>
      <c r="P28" s="26">
        <v>0.27</v>
      </c>
      <c r="Q28" s="26">
        <v>0</v>
      </c>
      <c r="R28" s="26" t="str">
        <f t="shared" si="51"/>
        <v/>
      </c>
    </row>
    <row r="29" spans="1:18" x14ac:dyDescent="0.25">
      <c r="A29" s="15"/>
      <c r="B29" s="10" t="s">
        <v>35</v>
      </c>
      <c r="C29" s="29">
        <v>5</v>
      </c>
      <c r="D29" s="26">
        <v>0</v>
      </c>
      <c r="E29" s="26">
        <v>0</v>
      </c>
      <c r="F29" s="26" t="str">
        <f t="shared" si="47"/>
        <v/>
      </c>
      <c r="G29" s="7">
        <v>0</v>
      </c>
      <c r="H29" s="7">
        <v>0</v>
      </c>
      <c r="I29" s="7" t="str">
        <f t="shared" si="48"/>
        <v/>
      </c>
      <c r="J29" s="26">
        <v>13.47</v>
      </c>
      <c r="K29" s="26">
        <v>0.37</v>
      </c>
      <c r="L29" s="26">
        <f t="shared" si="49"/>
        <v>36.405405405405411</v>
      </c>
      <c r="M29" s="7">
        <v>0</v>
      </c>
      <c r="N29" s="7">
        <v>0</v>
      </c>
      <c r="O29" s="7" t="str">
        <f t="shared" si="50"/>
        <v/>
      </c>
      <c r="P29" s="26">
        <v>13.47</v>
      </c>
      <c r="Q29" s="26">
        <v>0.37</v>
      </c>
      <c r="R29" s="26">
        <f t="shared" si="51"/>
        <v>36.405405405405411</v>
      </c>
    </row>
    <row r="30" spans="1:18" ht="15.75" thickBot="1" x14ac:dyDescent="0.3">
      <c r="A30" s="36"/>
      <c r="B30" s="14" t="s">
        <v>36</v>
      </c>
      <c r="C30" s="31">
        <v>12</v>
      </c>
      <c r="D30" s="39">
        <v>0</v>
      </c>
      <c r="E30" s="39">
        <v>0</v>
      </c>
      <c r="F30" s="39" t="str">
        <f t="shared" si="47"/>
        <v/>
      </c>
      <c r="G30" s="32">
        <v>0</v>
      </c>
      <c r="H30" s="32">
        <v>0</v>
      </c>
      <c r="I30" s="32" t="str">
        <f t="shared" si="48"/>
        <v/>
      </c>
      <c r="J30" s="39">
        <v>31.87</v>
      </c>
      <c r="K30" s="39">
        <v>3.4</v>
      </c>
      <c r="L30" s="39">
        <f t="shared" si="49"/>
        <v>9.3735294117647072</v>
      </c>
      <c r="M30" s="32">
        <v>9</v>
      </c>
      <c r="N30" s="32">
        <v>0.27</v>
      </c>
      <c r="O30" s="32">
        <f t="shared" si="50"/>
        <v>33.333333333333329</v>
      </c>
      <c r="P30" s="39">
        <v>40.869999999999997</v>
      </c>
      <c r="Q30" s="39">
        <v>3.67</v>
      </c>
      <c r="R30" s="39">
        <f t="shared" si="51"/>
        <v>11.136239782016348</v>
      </c>
    </row>
    <row r="31" spans="1:18" ht="15.75" thickTop="1" x14ac:dyDescent="0.25">
      <c r="A31" s="37" t="s">
        <v>76</v>
      </c>
      <c r="B31" s="28"/>
      <c r="C31" s="30">
        <f t="shared" ref="C31:E31" si="52">SUM(C26:C30)</f>
        <v>38</v>
      </c>
      <c r="D31" s="25">
        <f t="shared" si="52"/>
        <v>0</v>
      </c>
      <c r="E31" s="25">
        <f t="shared" si="52"/>
        <v>0</v>
      </c>
      <c r="F31" s="25" t="str">
        <f t="shared" si="47"/>
        <v/>
      </c>
      <c r="G31" s="9">
        <f t="shared" ref="G31" si="53">SUM(G26:G30)</f>
        <v>0</v>
      </c>
      <c r="H31" s="9">
        <f t="shared" ref="H31" si="54">SUM(H26:H30)</f>
        <v>0</v>
      </c>
      <c r="I31" s="9" t="str">
        <f t="shared" si="48"/>
        <v/>
      </c>
      <c r="J31" s="25">
        <f t="shared" ref="J31" si="55">SUM(J26:J30)</f>
        <v>50.540000000000006</v>
      </c>
      <c r="K31" s="25">
        <f t="shared" ref="K31" si="56">SUM(K26:K30)</f>
        <v>4.07</v>
      </c>
      <c r="L31" s="25">
        <f t="shared" si="49"/>
        <v>12.417690417690418</v>
      </c>
      <c r="M31" s="9">
        <f t="shared" ref="M31" si="57">SUM(M26:M30)</f>
        <v>28.150000000000002</v>
      </c>
      <c r="N31" s="9">
        <f t="shared" ref="N31" si="58">SUM(N26:N30)</f>
        <v>3.87</v>
      </c>
      <c r="O31" s="9">
        <f t="shared" si="50"/>
        <v>7.2739018087855305</v>
      </c>
      <c r="P31" s="25">
        <f t="shared" ref="P31" si="59">SUM(P26:P30)</f>
        <v>78.69</v>
      </c>
      <c r="Q31" s="25">
        <f t="shared" ref="Q31" si="60">SUM(Q26:Q30)</f>
        <v>7.9399999999999995</v>
      </c>
      <c r="R31" s="25">
        <f t="shared" si="51"/>
        <v>9.910579345088161</v>
      </c>
    </row>
    <row r="33" spans="1:18" x14ac:dyDescent="0.25">
      <c r="A33" s="38" t="s">
        <v>39</v>
      </c>
      <c r="B33" s="10" t="s">
        <v>40</v>
      </c>
      <c r="C33" s="29">
        <v>6</v>
      </c>
      <c r="D33" s="26">
        <v>0</v>
      </c>
      <c r="E33" s="26">
        <v>0</v>
      </c>
      <c r="F33" s="26" t="str">
        <f t="shared" ref="F33:F40" si="61">IFERROR(D33/E33,"")</f>
        <v/>
      </c>
      <c r="G33" s="7">
        <v>0</v>
      </c>
      <c r="H33" s="7">
        <v>0</v>
      </c>
      <c r="I33" s="7" t="str">
        <f t="shared" ref="I33:I40" si="62">IFERROR(G33/H33,"")</f>
        <v/>
      </c>
      <c r="J33" s="26">
        <v>6.08</v>
      </c>
      <c r="K33" s="26">
        <v>0.53</v>
      </c>
      <c r="L33" s="26">
        <f t="shared" ref="L33:L40" si="63">IFERROR(J33/K33,"")</f>
        <v>11.471698113207546</v>
      </c>
      <c r="M33" s="7">
        <v>0.17</v>
      </c>
      <c r="N33" s="7">
        <v>0</v>
      </c>
      <c r="O33" s="7" t="str">
        <f t="shared" ref="O33:O40" si="64">IFERROR(M33/N33,"")</f>
        <v/>
      </c>
      <c r="P33" s="26">
        <v>6.25</v>
      </c>
      <c r="Q33" s="26">
        <v>0.53</v>
      </c>
      <c r="R33" s="26">
        <f t="shared" ref="R33:R40" si="65">IFERROR(P33/Q33,"")</f>
        <v>11.79245283018868</v>
      </c>
    </row>
    <row r="34" spans="1:18" x14ac:dyDescent="0.25">
      <c r="A34" s="15"/>
      <c r="B34" s="10" t="s">
        <v>41</v>
      </c>
      <c r="C34" s="29">
        <v>5</v>
      </c>
      <c r="D34" s="26">
        <v>0</v>
      </c>
      <c r="E34" s="26">
        <v>0</v>
      </c>
      <c r="F34" s="26" t="str">
        <f t="shared" si="61"/>
        <v/>
      </c>
      <c r="G34" s="7">
        <v>0</v>
      </c>
      <c r="H34" s="7">
        <v>0</v>
      </c>
      <c r="I34" s="7" t="str">
        <f t="shared" si="62"/>
        <v/>
      </c>
      <c r="J34" s="26">
        <v>7.0000000000000007E-2</v>
      </c>
      <c r="K34" s="26">
        <v>0</v>
      </c>
      <c r="L34" s="26" t="str">
        <f t="shared" si="63"/>
        <v/>
      </c>
      <c r="M34" s="7">
        <v>1.25</v>
      </c>
      <c r="N34" s="7">
        <v>0</v>
      </c>
      <c r="O34" s="7" t="str">
        <f t="shared" si="64"/>
        <v/>
      </c>
      <c r="P34" s="26">
        <v>1.32</v>
      </c>
      <c r="Q34" s="26">
        <v>0</v>
      </c>
      <c r="R34" s="26" t="str">
        <f t="shared" si="65"/>
        <v/>
      </c>
    </row>
    <row r="35" spans="1:18" x14ac:dyDescent="0.25">
      <c r="A35" s="15"/>
      <c r="B35" s="10" t="s">
        <v>42</v>
      </c>
      <c r="C35" s="29">
        <v>3</v>
      </c>
      <c r="D35" s="26">
        <v>0</v>
      </c>
      <c r="E35" s="26">
        <v>0</v>
      </c>
      <c r="F35" s="26" t="str">
        <f t="shared" si="61"/>
        <v/>
      </c>
      <c r="G35" s="7">
        <v>0.53</v>
      </c>
      <c r="H35" s="7">
        <v>0</v>
      </c>
      <c r="I35" s="7" t="str">
        <f t="shared" si="62"/>
        <v/>
      </c>
      <c r="J35" s="26">
        <v>0</v>
      </c>
      <c r="K35" s="26">
        <v>0</v>
      </c>
      <c r="L35" s="26" t="str">
        <f t="shared" si="63"/>
        <v/>
      </c>
      <c r="M35" s="7">
        <v>0</v>
      </c>
      <c r="N35" s="7">
        <v>0</v>
      </c>
      <c r="O35" s="7" t="str">
        <f t="shared" si="64"/>
        <v/>
      </c>
      <c r="P35" s="26">
        <v>0.53</v>
      </c>
      <c r="Q35" s="26">
        <v>0</v>
      </c>
      <c r="R35" s="26" t="str">
        <f t="shared" si="65"/>
        <v/>
      </c>
    </row>
    <row r="36" spans="1:18" x14ac:dyDescent="0.25">
      <c r="A36" s="15"/>
      <c r="B36" s="10" t="s">
        <v>44</v>
      </c>
      <c r="C36" s="29">
        <v>3</v>
      </c>
      <c r="D36" s="26">
        <v>0</v>
      </c>
      <c r="E36" s="26">
        <v>0</v>
      </c>
      <c r="F36" s="26" t="str">
        <f t="shared" si="61"/>
        <v/>
      </c>
      <c r="G36" s="7">
        <v>0</v>
      </c>
      <c r="H36" s="7">
        <v>0</v>
      </c>
      <c r="I36" s="7" t="str">
        <f t="shared" si="62"/>
        <v/>
      </c>
      <c r="J36" s="26">
        <v>3.6</v>
      </c>
      <c r="K36" s="26">
        <v>0.33</v>
      </c>
      <c r="L36" s="26">
        <f t="shared" si="63"/>
        <v>10.909090909090908</v>
      </c>
      <c r="M36" s="7">
        <v>0.13</v>
      </c>
      <c r="N36" s="7">
        <v>0</v>
      </c>
      <c r="O36" s="7" t="str">
        <f t="shared" si="64"/>
        <v/>
      </c>
      <c r="P36" s="26">
        <v>3.73</v>
      </c>
      <c r="Q36" s="26">
        <v>0.33</v>
      </c>
      <c r="R36" s="26">
        <f t="shared" si="65"/>
        <v>11.303030303030303</v>
      </c>
    </row>
    <row r="37" spans="1:18" x14ac:dyDescent="0.25">
      <c r="A37" s="15"/>
      <c r="B37" s="10" t="s">
        <v>45</v>
      </c>
      <c r="C37" s="29">
        <v>1</v>
      </c>
      <c r="D37" s="26">
        <v>0</v>
      </c>
      <c r="E37" s="26">
        <v>0</v>
      </c>
      <c r="F37" s="26" t="str">
        <f t="shared" si="61"/>
        <v/>
      </c>
      <c r="G37" s="7">
        <v>0</v>
      </c>
      <c r="H37" s="7">
        <v>0</v>
      </c>
      <c r="I37" s="7" t="str">
        <f t="shared" si="62"/>
        <v/>
      </c>
      <c r="J37" s="26">
        <v>0</v>
      </c>
      <c r="K37" s="26">
        <v>0</v>
      </c>
      <c r="L37" s="26" t="str">
        <f t="shared" si="63"/>
        <v/>
      </c>
      <c r="M37" s="7">
        <v>0</v>
      </c>
      <c r="N37" s="7">
        <v>0</v>
      </c>
      <c r="O37" s="7" t="str">
        <f t="shared" si="64"/>
        <v/>
      </c>
      <c r="P37" s="26">
        <v>0</v>
      </c>
      <c r="Q37" s="26">
        <v>0</v>
      </c>
      <c r="R37" s="26" t="str">
        <f t="shared" si="65"/>
        <v/>
      </c>
    </row>
    <row r="38" spans="1:18" x14ac:dyDescent="0.25">
      <c r="A38" s="15"/>
      <c r="B38" s="10" t="s">
        <v>46</v>
      </c>
      <c r="C38" s="29">
        <v>1</v>
      </c>
      <c r="D38" s="26">
        <v>0</v>
      </c>
      <c r="E38" s="26">
        <v>0</v>
      </c>
      <c r="F38" s="26" t="str">
        <f t="shared" si="61"/>
        <v/>
      </c>
      <c r="G38" s="7">
        <v>0</v>
      </c>
      <c r="H38" s="7">
        <v>0</v>
      </c>
      <c r="I38" s="7" t="str">
        <f t="shared" si="62"/>
        <v/>
      </c>
      <c r="J38" s="26">
        <v>0</v>
      </c>
      <c r="K38" s="26">
        <v>0</v>
      </c>
      <c r="L38" s="26" t="str">
        <f t="shared" si="63"/>
        <v/>
      </c>
      <c r="M38" s="7">
        <v>0.33</v>
      </c>
      <c r="N38" s="7">
        <v>0</v>
      </c>
      <c r="O38" s="7" t="str">
        <f t="shared" si="64"/>
        <v/>
      </c>
      <c r="P38" s="26">
        <v>0.33</v>
      </c>
      <c r="Q38" s="26">
        <v>0</v>
      </c>
      <c r="R38" s="26" t="str">
        <f t="shared" si="65"/>
        <v/>
      </c>
    </row>
    <row r="39" spans="1:18" ht="15.75" thickBot="1" x14ac:dyDescent="0.3">
      <c r="A39" s="36"/>
      <c r="B39" s="14" t="s">
        <v>52</v>
      </c>
      <c r="C39" s="31">
        <v>1</v>
      </c>
      <c r="D39" s="39">
        <v>0</v>
      </c>
      <c r="E39" s="39">
        <v>0</v>
      </c>
      <c r="F39" s="39" t="str">
        <f t="shared" si="61"/>
        <v/>
      </c>
      <c r="G39" s="32">
        <v>0</v>
      </c>
      <c r="H39" s="32">
        <v>0</v>
      </c>
      <c r="I39" s="32" t="str">
        <f t="shared" si="62"/>
        <v/>
      </c>
      <c r="J39" s="39">
        <v>0</v>
      </c>
      <c r="K39" s="39">
        <v>0</v>
      </c>
      <c r="L39" s="39" t="str">
        <f t="shared" si="63"/>
        <v/>
      </c>
      <c r="M39" s="32">
        <v>0.33</v>
      </c>
      <c r="N39" s="32">
        <v>0</v>
      </c>
      <c r="O39" s="32" t="str">
        <f t="shared" si="64"/>
        <v/>
      </c>
      <c r="P39" s="39">
        <v>0.33</v>
      </c>
      <c r="Q39" s="39">
        <v>0</v>
      </c>
      <c r="R39" s="39" t="str">
        <f t="shared" si="65"/>
        <v/>
      </c>
    </row>
    <row r="40" spans="1:18" ht="15.75" thickTop="1" x14ac:dyDescent="0.25">
      <c r="A40" s="37" t="s">
        <v>76</v>
      </c>
      <c r="B40" s="28"/>
      <c r="C40" s="30">
        <f t="shared" ref="C40:E40" si="66">SUM(C33:C39)</f>
        <v>20</v>
      </c>
      <c r="D40" s="25">
        <f t="shared" si="66"/>
        <v>0</v>
      </c>
      <c r="E40" s="25">
        <f t="shared" si="66"/>
        <v>0</v>
      </c>
      <c r="F40" s="25" t="str">
        <f t="shared" si="61"/>
        <v/>
      </c>
      <c r="G40" s="9">
        <f t="shared" ref="G40" si="67">SUM(G33:G39)</f>
        <v>0.53</v>
      </c>
      <c r="H40" s="9">
        <f t="shared" ref="H40" si="68">SUM(H33:H39)</f>
        <v>0</v>
      </c>
      <c r="I40" s="9" t="str">
        <f t="shared" si="62"/>
        <v/>
      </c>
      <c r="J40" s="25">
        <f t="shared" ref="J40" si="69">SUM(J33:J39)</f>
        <v>9.75</v>
      </c>
      <c r="K40" s="25">
        <f t="shared" ref="K40" si="70">SUM(K33:K39)</f>
        <v>0.8600000000000001</v>
      </c>
      <c r="L40" s="25">
        <f t="shared" si="63"/>
        <v>11.337209302325579</v>
      </c>
      <c r="M40" s="9">
        <f t="shared" ref="M40" si="71">SUM(M33:M39)</f>
        <v>2.21</v>
      </c>
      <c r="N40" s="9">
        <f t="shared" ref="N40" si="72">SUM(N33:N39)</f>
        <v>0</v>
      </c>
      <c r="O40" s="9" t="str">
        <f t="shared" si="64"/>
        <v/>
      </c>
      <c r="P40" s="25">
        <f t="shared" ref="P40" si="73">SUM(P33:P39)</f>
        <v>12.49</v>
      </c>
      <c r="Q40" s="25">
        <f t="shared" ref="Q40" si="74">SUM(Q33:Q39)</f>
        <v>0.8600000000000001</v>
      </c>
      <c r="R40" s="25">
        <f t="shared" si="65"/>
        <v>14.523255813953487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S1" sqref="S1:S1048576"/>
    </sheetView>
  </sheetViews>
  <sheetFormatPr defaultRowHeight="15" x14ac:dyDescent="0.25"/>
  <cols>
    <col min="3" max="3" width="10.7109375" bestFit="1" customWidth="1"/>
  </cols>
  <sheetData>
    <row r="1" spans="1:20" s="4" customFormat="1" ht="46.5" thickTop="1" thickBot="1" x14ac:dyDescent="0.3">
      <c r="A1" s="5" t="s">
        <v>74</v>
      </c>
      <c r="B1" s="5" t="s">
        <v>75</v>
      </c>
      <c r="C1" s="5" t="s">
        <v>66</v>
      </c>
      <c r="D1" s="5" t="s">
        <v>59</v>
      </c>
      <c r="E1" s="5" t="s">
        <v>60</v>
      </c>
      <c r="F1" s="5" t="s">
        <v>69</v>
      </c>
      <c r="G1" s="5" t="s">
        <v>61</v>
      </c>
      <c r="H1" s="5" t="s">
        <v>62</v>
      </c>
      <c r="I1" s="5" t="s">
        <v>70</v>
      </c>
      <c r="J1" s="5" t="s">
        <v>63</v>
      </c>
      <c r="K1" s="5" t="s">
        <v>64</v>
      </c>
      <c r="L1" s="5" t="s">
        <v>71</v>
      </c>
      <c r="M1" s="5" t="s">
        <v>65</v>
      </c>
      <c r="N1" s="5" t="s">
        <v>65</v>
      </c>
      <c r="O1" s="5" t="s">
        <v>72</v>
      </c>
      <c r="P1" s="5" t="s">
        <v>67</v>
      </c>
      <c r="Q1" s="5" t="s">
        <v>68</v>
      </c>
      <c r="R1" s="5" t="s">
        <v>73</v>
      </c>
    </row>
    <row r="2" spans="1:20" ht="15.75" thickTop="1" x14ac:dyDescent="0.25">
      <c r="A2" s="12" t="s">
        <v>0</v>
      </c>
      <c r="B2" s="11" t="s">
        <v>1</v>
      </c>
      <c r="C2" s="8">
        <v>10</v>
      </c>
      <c r="D2" s="47">
        <v>0</v>
      </c>
      <c r="E2" s="47">
        <v>0</v>
      </c>
      <c r="F2" s="47" t="s">
        <v>77</v>
      </c>
      <c r="G2" s="45">
        <v>80.53</v>
      </c>
      <c r="H2" s="45">
        <v>2.54</v>
      </c>
      <c r="I2" s="9">
        <v>31.704724409448819</v>
      </c>
      <c r="J2" s="47">
        <v>0</v>
      </c>
      <c r="K2" s="47">
        <v>0</v>
      </c>
      <c r="L2" s="47" t="s">
        <v>77</v>
      </c>
      <c r="M2" s="45">
        <v>0</v>
      </c>
      <c r="N2" s="45">
        <v>0</v>
      </c>
      <c r="O2" s="9" t="s">
        <v>77</v>
      </c>
      <c r="P2" s="47">
        <v>80.53</v>
      </c>
      <c r="Q2" s="47">
        <v>2.54</v>
      </c>
      <c r="R2" s="47">
        <v>31.704724409448819</v>
      </c>
    </row>
    <row r="3" spans="1:20" x14ac:dyDescent="0.25">
      <c r="A3" s="15"/>
      <c r="B3" s="10" t="s">
        <v>2</v>
      </c>
      <c r="C3" s="8">
        <v>158</v>
      </c>
      <c r="D3" s="47">
        <v>0</v>
      </c>
      <c r="E3" s="47">
        <v>0</v>
      </c>
      <c r="F3" s="47" t="s">
        <v>77</v>
      </c>
      <c r="G3" s="45">
        <v>291.93</v>
      </c>
      <c r="H3" s="45">
        <v>10.23</v>
      </c>
      <c r="I3" s="9">
        <v>28.5366568914956</v>
      </c>
      <c r="J3" s="47">
        <v>162.97999999999999</v>
      </c>
      <c r="K3" s="47">
        <v>9.65</v>
      </c>
      <c r="L3" s="47">
        <v>16.889119170984454</v>
      </c>
      <c r="M3" s="45">
        <v>0</v>
      </c>
      <c r="N3" s="45">
        <v>0</v>
      </c>
      <c r="O3" s="9" t="s">
        <v>77</v>
      </c>
      <c r="P3" s="47">
        <v>472.2</v>
      </c>
      <c r="Q3" s="47">
        <v>21.93</v>
      </c>
      <c r="R3" s="47">
        <v>21.532147742818058</v>
      </c>
    </row>
    <row r="4" spans="1:20" x14ac:dyDescent="0.25">
      <c r="A4" s="15"/>
      <c r="B4" s="10" t="s">
        <v>3</v>
      </c>
      <c r="C4" s="8">
        <v>114</v>
      </c>
      <c r="D4" s="47">
        <v>0</v>
      </c>
      <c r="E4" s="47">
        <v>0</v>
      </c>
      <c r="F4" s="47" t="s">
        <v>77</v>
      </c>
      <c r="G4" s="45">
        <v>461.63</v>
      </c>
      <c r="H4" s="45">
        <v>15.64</v>
      </c>
      <c r="I4" s="9">
        <v>29.515984654731458</v>
      </c>
      <c r="J4" s="47">
        <v>250.43</v>
      </c>
      <c r="K4" s="47">
        <v>9.3000000000000007</v>
      </c>
      <c r="L4" s="47">
        <v>26.92795698924731</v>
      </c>
      <c r="M4" s="45">
        <v>0</v>
      </c>
      <c r="N4" s="45">
        <v>0</v>
      </c>
      <c r="O4" s="9" t="s">
        <v>77</v>
      </c>
      <c r="P4" s="47">
        <v>743.58</v>
      </c>
      <c r="Q4" s="47">
        <v>27.81</v>
      </c>
      <c r="R4" s="47">
        <v>26.737864077669904</v>
      </c>
    </row>
    <row r="5" spans="1:20" x14ac:dyDescent="0.25">
      <c r="A5" s="15"/>
      <c r="B5" s="10" t="s">
        <v>4</v>
      </c>
      <c r="C5" s="8">
        <v>295</v>
      </c>
      <c r="D5" s="47">
        <v>451.2</v>
      </c>
      <c r="E5" s="47">
        <v>24.82</v>
      </c>
      <c r="F5" s="47">
        <v>18.178887993553584</v>
      </c>
      <c r="G5" s="45">
        <v>706.6</v>
      </c>
      <c r="H5" s="45">
        <v>28.69</v>
      </c>
      <c r="I5" s="9">
        <v>24.628790519344719</v>
      </c>
      <c r="J5" s="47">
        <v>221.82</v>
      </c>
      <c r="K5" s="47">
        <v>10.32</v>
      </c>
      <c r="L5" s="47">
        <v>21.494186046511626</v>
      </c>
      <c r="M5" s="45">
        <v>0</v>
      </c>
      <c r="N5" s="45">
        <v>0</v>
      </c>
      <c r="O5" s="9" t="s">
        <v>77</v>
      </c>
      <c r="P5" s="47">
        <v>1398.7</v>
      </c>
      <c r="Q5" s="47">
        <v>66.67</v>
      </c>
      <c r="R5" s="47">
        <v>20.979451027448629</v>
      </c>
    </row>
    <row r="6" spans="1:20" x14ac:dyDescent="0.25">
      <c r="A6" s="15"/>
      <c r="B6" s="10" t="s">
        <v>5</v>
      </c>
      <c r="C6" s="8">
        <v>37</v>
      </c>
      <c r="D6" s="47">
        <v>0</v>
      </c>
      <c r="E6" s="47">
        <v>0</v>
      </c>
      <c r="F6" s="47" t="s">
        <v>77</v>
      </c>
      <c r="G6" s="45">
        <v>78.930000000000007</v>
      </c>
      <c r="H6" s="45">
        <v>2.8</v>
      </c>
      <c r="I6" s="9">
        <v>28.18928571428572</v>
      </c>
      <c r="J6" s="47">
        <v>149.07</v>
      </c>
      <c r="K6" s="47">
        <v>5.32</v>
      </c>
      <c r="L6" s="47">
        <v>28.020676691729321</v>
      </c>
      <c r="M6" s="45">
        <v>0</v>
      </c>
      <c r="N6" s="45">
        <v>0</v>
      </c>
      <c r="O6" s="9" t="s">
        <v>77</v>
      </c>
      <c r="P6" s="47">
        <v>228</v>
      </c>
      <c r="Q6" s="47">
        <v>8.1199999999999992</v>
      </c>
      <c r="R6" s="47">
        <v>28.078817733990149</v>
      </c>
    </row>
    <row r="7" spans="1:20" x14ac:dyDescent="0.25">
      <c r="A7" s="15"/>
      <c r="B7" s="10" t="s">
        <v>6</v>
      </c>
      <c r="C7" s="8">
        <v>67</v>
      </c>
      <c r="D7" s="47">
        <v>0</v>
      </c>
      <c r="E7" s="47">
        <v>0</v>
      </c>
      <c r="F7" s="47" t="s">
        <v>77</v>
      </c>
      <c r="G7" s="45">
        <v>177.93</v>
      </c>
      <c r="H7" s="45">
        <v>9.1</v>
      </c>
      <c r="I7" s="9">
        <v>19.552747252747253</v>
      </c>
      <c r="J7" s="47">
        <v>72.27</v>
      </c>
      <c r="K7" s="47">
        <v>7.53</v>
      </c>
      <c r="L7" s="47">
        <v>9.5976095617529875</v>
      </c>
      <c r="M7" s="45">
        <v>0</v>
      </c>
      <c r="N7" s="45">
        <v>0</v>
      </c>
      <c r="O7" s="9" t="s">
        <v>77</v>
      </c>
      <c r="P7" s="47">
        <v>262.2</v>
      </c>
      <c r="Q7" s="47">
        <v>17.600000000000001</v>
      </c>
      <c r="R7" s="47">
        <v>14.897727272727272</v>
      </c>
    </row>
    <row r="8" spans="1:20" x14ac:dyDescent="0.25">
      <c r="A8" s="15"/>
      <c r="B8" s="10" t="s">
        <v>7</v>
      </c>
      <c r="C8" s="8">
        <v>147</v>
      </c>
      <c r="D8" s="47">
        <v>0</v>
      </c>
      <c r="E8" s="47">
        <v>0</v>
      </c>
      <c r="F8" s="47" t="s">
        <v>77</v>
      </c>
      <c r="G8" s="45">
        <v>154.15</v>
      </c>
      <c r="H8" s="45">
        <v>5.46</v>
      </c>
      <c r="I8" s="9">
        <v>28.232600732600734</v>
      </c>
      <c r="J8" s="47">
        <v>71.069999999999993</v>
      </c>
      <c r="K8" s="47">
        <v>7.37</v>
      </c>
      <c r="L8" s="47">
        <v>9.6431478968792383</v>
      </c>
      <c r="M8" s="45">
        <v>0</v>
      </c>
      <c r="N8" s="45">
        <v>0</v>
      </c>
      <c r="O8" s="9" t="s">
        <v>77</v>
      </c>
      <c r="P8" s="47">
        <v>247.4</v>
      </c>
      <c r="Q8" s="47">
        <v>15.82</v>
      </c>
      <c r="R8" s="47">
        <v>15.638432364096081</v>
      </c>
    </row>
    <row r="9" spans="1:20" x14ac:dyDescent="0.25">
      <c r="A9" s="15"/>
      <c r="B9" s="10" t="s">
        <v>8</v>
      </c>
      <c r="C9" s="8">
        <v>48</v>
      </c>
      <c r="D9" s="47">
        <v>0</v>
      </c>
      <c r="E9" s="47">
        <v>0</v>
      </c>
      <c r="F9" s="47" t="s">
        <v>77</v>
      </c>
      <c r="G9" s="45">
        <v>290.60000000000002</v>
      </c>
      <c r="H9" s="45">
        <v>6.41</v>
      </c>
      <c r="I9" s="9">
        <v>45.335413416536667</v>
      </c>
      <c r="J9" s="47">
        <v>274.93</v>
      </c>
      <c r="K9" s="47">
        <v>7</v>
      </c>
      <c r="L9" s="47">
        <v>39.275714285714287</v>
      </c>
      <c r="M9" s="45">
        <v>0</v>
      </c>
      <c r="N9" s="45">
        <v>0</v>
      </c>
      <c r="O9" s="9" t="s">
        <v>77</v>
      </c>
      <c r="P9" s="47">
        <v>576.28</v>
      </c>
      <c r="Q9" s="47">
        <v>14.84</v>
      </c>
      <c r="R9" s="47">
        <v>38.832884097035041</v>
      </c>
    </row>
    <row r="10" spans="1:20" x14ac:dyDescent="0.25">
      <c r="A10" s="15"/>
      <c r="B10" s="10" t="s">
        <v>9</v>
      </c>
      <c r="C10" s="8">
        <v>46</v>
      </c>
      <c r="D10" s="47">
        <v>0</v>
      </c>
      <c r="E10" s="47">
        <v>0</v>
      </c>
      <c r="F10" s="47" t="s">
        <v>77</v>
      </c>
      <c r="G10" s="45">
        <v>127.43</v>
      </c>
      <c r="H10" s="45">
        <v>3.82</v>
      </c>
      <c r="I10" s="9">
        <v>33.358638743455501</v>
      </c>
      <c r="J10" s="47">
        <v>56.87</v>
      </c>
      <c r="K10" s="47">
        <v>5.54</v>
      </c>
      <c r="L10" s="47">
        <v>10.265342960288809</v>
      </c>
      <c r="M10" s="45">
        <v>0</v>
      </c>
      <c r="N10" s="45">
        <v>0</v>
      </c>
      <c r="O10" s="9" t="s">
        <v>77</v>
      </c>
      <c r="P10" s="47">
        <v>186.88</v>
      </c>
      <c r="Q10" s="47">
        <v>9.84</v>
      </c>
      <c r="R10" s="47">
        <v>18.991869918699187</v>
      </c>
    </row>
    <row r="11" spans="1:20" ht="15.75" thickBot="1" x14ac:dyDescent="0.3">
      <c r="A11" s="16"/>
      <c r="B11" s="14" t="s">
        <v>10</v>
      </c>
      <c r="C11" s="8">
        <v>116</v>
      </c>
      <c r="D11" s="47">
        <v>0</v>
      </c>
      <c r="E11" s="47">
        <v>0</v>
      </c>
      <c r="F11" s="47" t="s">
        <v>77</v>
      </c>
      <c r="G11" s="45">
        <v>112.67</v>
      </c>
      <c r="H11" s="45">
        <v>4.16</v>
      </c>
      <c r="I11" s="9">
        <v>27.084134615384613</v>
      </c>
      <c r="J11" s="47">
        <v>285.13</v>
      </c>
      <c r="K11" s="47">
        <v>12.66</v>
      </c>
      <c r="L11" s="47">
        <v>22.522116903633492</v>
      </c>
      <c r="M11" s="45">
        <v>0</v>
      </c>
      <c r="N11" s="45">
        <v>0</v>
      </c>
      <c r="O11" s="9" t="s">
        <v>77</v>
      </c>
      <c r="P11" s="47">
        <v>432.3</v>
      </c>
      <c r="Q11" s="47">
        <v>20.55</v>
      </c>
      <c r="R11" s="47">
        <v>21.036496350364963</v>
      </c>
    </row>
    <row r="12" spans="1:20" s="3" customFormat="1" ht="15.75" thickTop="1" x14ac:dyDescent="0.25">
      <c r="A12" s="19" t="s">
        <v>76</v>
      </c>
      <c r="B12" s="20"/>
      <c r="C12" s="21">
        <v>1038</v>
      </c>
      <c r="D12" s="48">
        <v>451.2</v>
      </c>
      <c r="E12" s="48">
        <v>24.82</v>
      </c>
      <c r="F12" s="48">
        <v>18.178887993553584</v>
      </c>
      <c r="G12" s="22">
        <v>2482.4</v>
      </c>
      <c r="H12" s="22">
        <v>88.84999999999998</v>
      </c>
      <c r="I12" s="22">
        <v>27.93922341024199</v>
      </c>
      <c r="J12" s="48">
        <v>1544.5699999999997</v>
      </c>
      <c r="K12" s="48">
        <v>74.69</v>
      </c>
      <c r="L12" s="48">
        <v>20.679742937474892</v>
      </c>
      <c r="M12" s="22">
        <v>0</v>
      </c>
      <c r="N12" s="22">
        <v>0</v>
      </c>
      <c r="O12" s="22" t="s">
        <v>77</v>
      </c>
      <c r="P12" s="48">
        <v>4628.0700000000006</v>
      </c>
      <c r="Q12" s="48">
        <v>205.72000000000003</v>
      </c>
      <c r="R12" s="48">
        <v>22.49693758506708</v>
      </c>
      <c r="S12" s="44"/>
      <c r="T12" s="44"/>
    </row>
    <row r="13" spans="1:20" x14ac:dyDescent="0.25">
      <c r="A13" s="3"/>
      <c r="B13" s="3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44"/>
    </row>
    <row r="14" spans="1:20" x14ac:dyDescent="0.25">
      <c r="A14" s="14" t="s">
        <v>11</v>
      </c>
      <c r="B14" s="10" t="s">
        <v>12</v>
      </c>
      <c r="C14" s="6">
        <v>58</v>
      </c>
      <c r="D14" s="49">
        <v>0</v>
      </c>
      <c r="E14" s="49">
        <v>0</v>
      </c>
      <c r="F14" s="49" t="s">
        <v>77</v>
      </c>
      <c r="G14" s="46">
        <v>131.47</v>
      </c>
      <c r="H14" s="46">
        <v>3.08</v>
      </c>
      <c r="I14" s="7">
        <v>42.685064935064936</v>
      </c>
      <c r="J14" s="49">
        <v>327.73</v>
      </c>
      <c r="K14" s="49">
        <v>12.93</v>
      </c>
      <c r="L14" s="49">
        <v>25.346481051817481</v>
      </c>
      <c r="M14" s="46">
        <v>0</v>
      </c>
      <c r="N14" s="46">
        <v>0</v>
      </c>
      <c r="O14" s="7" t="s">
        <v>77</v>
      </c>
      <c r="P14" s="49">
        <v>504.2</v>
      </c>
      <c r="Q14" s="49">
        <v>18.82</v>
      </c>
      <c r="R14" s="49">
        <v>26.790648246546226</v>
      </c>
      <c r="S14" s="44"/>
    </row>
    <row r="15" spans="1:20" x14ac:dyDescent="0.25">
      <c r="A15" s="15"/>
      <c r="B15" s="10" t="s">
        <v>13</v>
      </c>
      <c r="C15" s="8">
        <v>32</v>
      </c>
      <c r="D15" s="47">
        <v>0</v>
      </c>
      <c r="E15" s="47">
        <v>0</v>
      </c>
      <c r="F15" s="47" t="s">
        <v>77</v>
      </c>
      <c r="G15" s="45">
        <v>76.53</v>
      </c>
      <c r="H15" s="45">
        <v>2.15</v>
      </c>
      <c r="I15" s="9">
        <v>35.595348837209308</v>
      </c>
      <c r="J15" s="47">
        <v>97.27</v>
      </c>
      <c r="K15" s="47">
        <v>3.54</v>
      </c>
      <c r="L15" s="47">
        <v>27.477401129943502</v>
      </c>
      <c r="M15" s="45">
        <v>0</v>
      </c>
      <c r="N15" s="45">
        <v>0</v>
      </c>
      <c r="O15" s="9" t="s">
        <v>77</v>
      </c>
      <c r="P15" s="47">
        <v>231.72</v>
      </c>
      <c r="Q15" s="47">
        <v>8.23</v>
      </c>
      <c r="R15" s="47">
        <v>28.155528554070472</v>
      </c>
      <c r="S15" s="44"/>
    </row>
    <row r="16" spans="1:20" x14ac:dyDescent="0.25">
      <c r="A16" s="15"/>
      <c r="B16" s="10" t="s">
        <v>14</v>
      </c>
      <c r="C16" s="8">
        <v>53</v>
      </c>
      <c r="D16" s="47">
        <v>0</v>
      </c>
      <c r="E16" s="47">
        <v>0</v>
      </c>
      <c r="F16" s="47" t="s">
        <v>77</v>
      </c>
      <c r="G16" s="45">
        <v>78.599999999999994</v>
      </c>
      <c r="H16" s="45">
        <v>3.2</v>
      </c>
      <c r="I16" s="9">
        <v>24.562499999999996</v>
      </c>
      <c r="J16" s="47">
        <v>252</v>
      </c>
      <c r="K16" s="47">
        <v>9.34</v>
      </c>
      <c r="L16" s="47">
        <v>26.980728051391864</v>
      </c>
      <c r="M16" s="45">
        <v>0</v>
      </c>
      <c r="N16" s="45">
        <v>0</v>
      </c>
      <c r="O16" s="9" t="s">
        <v>77</v>
      </c>
      <c r="P16" s="47">
        <v>429.03</v>
      </c>
      <c r="Q16" s="47">
        <v>15.54</v>
      </c>
      <c r="R16" s="47">
        <v>27.608108108108109</v>
      </c>
      <c r="S16" s="44"/>
    </row>
    <row r="17" spans="1:19" x14ac:dyDescent="0.25">
      <c r="A17" s="15"/>
      <c r="B17" s="10" t="s">
        <v>15</v>
      </c>
      <c r="C17" s="8">
        <v>68</v>
      </c>
      <c r="D17" s="47">
        <v>0</v>
      </c>
      <c r="E17" s="47">
        <v>0</v>
      </c>
      <c r="F17" s="47" t="s">
        <v>77</v>
      </c>
      <c r="G17" s="45">
        <v>268.67</v>
      </c>
      <c r="H17" s="45">
        <v>9.1999999999999993</v>
      </c>
      <c r="I17" s="9">
        <v>29.20326086956522</v>
      </c>
      <c r="J17" s="47">
        <v>285.60000000000002</v>
      </c>
      <c r="K17" s="47">
        <v>10.85</v>
      </c>
      <c r="L17" s="47">
        <v>26.322580645161292</v>
      </c>
      <c r="M17" s="45">
        <v>0</v>
      </c>
      <c r="N17" s="45">
        <v>0</v>
      </c>
      <c r="O17" s="9" t="s">
        <v>77</v>
      </c>
      <c r="P17" s="47">
        <v>559.85</v>
      </c>
      <c r="Q17" s="47">
        <v>20.9</v>
      </c>
      <c r="R17" s="47">
        <v>26.787081339712923</v>
      </c>
      <c r="S17" s="44"/>
    </row>
    <row r="18" spans="1:19" x14ac:dyDescent="0.25">
      <c r="A18" s="15"/>
      <c r="B18" s="10" t="s">
        <v>16</v>
      </c>
      <c r="C18" s="8">
        <v>38</v>
      </c>
      <c r="D18" s="47">
        <v>0</v>
      </c>
      <c r="E18" s="47">
        <v>0</v>
      </c>
      <c r="F18" s="47" t="s">
        <v>77</v>
      </c>
      <c r="G18" s="45">
        <v>62.27</v>
      </c>
      <c r="H18" s="45">
        <v>2.1</v>
      </c>
      <c r="I18" s="9">
        <v>29.652380952380952</v>
      </c>
      <c r="J18" s="47">
        <v>240.67</v>
      </c>
      <c r="K18" s="47">
        <v>9.08</v>
      </c>
      <c r="L18" s="47">
        <v>26.505506607929515</v>
      </c>
      <c r="M18" s="45">
        <v>0</v>
      </c>
      <c r="N18" s="45">
        <v>0</v>
      </c>
      <c r="O18" s="9" t="s">
        <v>77</v>
      </c>
      <c r="P18" s="47">
        <v>307.93</v>
      </c>
      <c r="Q18" s="47">
        <v>11.84</v>
      </c>
      <c r="R18" s="47">
        <v>26.007601351351351</v>
      </c>
      <c r="S18" s="44"/>
    </row>
    <row r="19" spans="1:19" x14ac:dyDescent="0.25">
      <c r="A19" s="15"/>
      <c r="B19" s="10" t="s">
        <v>17</v>
      </c>
      <c r="C19" s="8">
        <v>75</v>
      </c>
      <c r="D19" s="47">
        <v>0</v>
      </c>
      <c r="E19" s="47">
        <v>0</v>
      </c>
      <c r="F19" s="47" t="s">
        <v>77</v>
      </c>
      <c r="G19" s="45">
        <v>0</v>
      </c>
      <c r="H19" s="45">
        <v>0</v>
      </c>
      <c r="I19" s="9" t="s">
        <v>77</v>
      </c>
      <c r="J19" s="47">
        <v>548.33000000000004</v>
      </c>
      <c r="K19" s="47">
        <v>20.92</v>
      </c>
      <c r="L19" s="47">
        <v>26.210803059273424</v>
      </c>
      <c r="M19" s="45">
        <v>0</v>
      </c>
      <c r="N19" s="45">
        <v>0</v>
      </c>
      <c r="O19" s="9" t="s">
        <v>77</v>
      </c>
      <c r="P19" s="47">
        <v>608.92999999999995</v>
      </c>
      <c r="Q19" s="47">
        <v>24.22</v>
      </c>
      <c r="R19" s="47">
        <v>25.141618497109825</v>
      </c>
      <c r="S19" s="44"/>
    </row>
    <row r="20" spans="1:19" ht="15.75" thickBot="1" x14ac:dyDescent="0.3">
      <c r="A20" s="13"/>
      <c r="B20" s="14" t="s">
        <v>18</v>
      </c>
      <c r="C20" s="8">
        <v>24</v>
      </c>
      <c r="D20" s="47">
        <v>0</v>
      </c>
      <c r="E20" s="47">
        <v>0</v>
      </c>
      <c r="F20" s="47" t="s">
        <v>77</v>
      </c>
      <c r="G20" s="45">
        <v>0</v>
      </c>
      <c r="H20" s="45">
        <v>0</v>
      </c>
      <c r="I20" s="9" t="s">
        <v>77</v>
      </c>
      <c r="J20" s="47">
        <v>268.87</v>
      </c>
      <c r="K20" s="47">
        <v>9.76</v>
      </c>
      <c r="L20" s="47">
        <v>27.548155737704921</v>
      </c>
      <c r="M20" s="45">
        <v>0</v>
      </c>
      <c r="N20" s="45">
        <v>0</v>
      </c>
      <c r="O20" s="9" t="s">
        <v>77</v>
      </c>
      <c r="P20" s="47">
        <v>273.52999999999997</v>
      </c>
      <c r="Q20" s="47">
        <v>10.1</v>
      </c>
      <c r="R20" s="47">
        <v>27.082178217821781</v>
      </c>
      <c r="S20" s="44"/>
    </row>
    <row r="21" spans="1:19" s="3" customFormat="1" ht="15.75" thickTop="1" x14ac:dyDescent="0.25">
      <c r="A21" s="19" t="s">
        <v>76</v>
      </c>
      <c r="B21" s="23"/>
      <c r="C21" s="21">
        <v>348</v>
      </c>
      <c r="D21" s="48">
        <v>0</v>
      </c>
      <c r="E21" s="48">
        <v>0</v>
      </c>
      <c r="F21" s="48" t="s">
        <v>77</v>
      </c>
      <c r="G21" s="22">
        <v>617.54</v>
      </c>
      <c r="H21" s="22">
        <v>19.73</v>
      </c>
      <c r="I21" s="22">
        <v>31.299543841865177</v>
      </c>
      <c r="J21" s="48">
        <v>2020.4699999999998</v>
      </c>
      <c r="K21" s="48">
        <v>76.42</v>
      </c>
      <c r="L21" s="48">
        <v>26.439021198639097</v>
      </c>
      <c r="M21" s="22">
        <v>0</v>
      </c>
      <c r="N21" s="22">
        <v>0</v>
      </c>
      <c r="O21" s="22" t="s">
        <v>77</v>
      </c>
      <c r="P21" s="48">
        <v>2915.1899999999996</v>
      </c>
      <c r="Q21" s="48">
        <v>109.64999999999999</v>
      </c>
      <c r="R21" s="48">
        <v>26.586320109439121</v>
      </c>
      <c r="S21" s="44"/>
    </row>
    <row r="22" spans="1:19" x14ac:dyDescent="0.25">
      <c r="A22" s="3"/>
      <c r="B22" s="3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44"/>
    </row>
    <row r="23" spans="1:19" x14ac:dyDescent="0.25">
      <c r="A23" s="14" t="s">
        <v>19</v>
      </c>
      <c r="B23" s="10" t="s">
        <v>20</v>
      </c>
      <c r="C23" s="6">
        <v>104</v>
      </c>
      <c r="D23" s="49">
        <v>16.8</v>
      </c>
      <c r="E23" s="49">
        <v>0</v>
      </c>
      <c r="F23" s="49" t="s">
        <v>77</v>
      </c>
      <c r="G23" s="46">
        <v>4.2699999999999996</v>
      </c>
      <c r="H23" s="46">
        <v>0.27</v>
      </c>
      <c r="I23" s="7">
        <v>15.814814814814811</v>
      </c>
      <c r="J23" s="49">
        <v>149.72</v>
      </c>
      <c r="K23" s="49">
        <v>7.46</v>
      </c>
      <c r="L23" s="49">
        <v>20.069705093833779</v>
      </c>
      <c r="M23" s="46">
        <v>0</v>
      </c>
      <c r="N23" s="46">
        <v>0</v>
      </c>
      <c r="O23" s="7" t="s">
        <v>77</v>
      </c>
      <c r="P23" s="49">
        <v>391.09</v>
      </c>
      <c r="Q23" s="49">
        <v>23.07</v>
      </c>
      <c r="R23" s="49">
        <v>16.952319029042044</v>
      </c>
      <c r="S23" s="44"/>
    </row>
    <row r="24" spans="1:19" x14ac:dyDescent="0.25">
      <c r="A24" s="15"/>
      <c r="B24" s="10" t="s">
        <v>21</v>
      </c>
      <c r="C24" s="6">
        <v>81</v>
      </c>
      <c r="D24" s="47">
        <v>0</v>
      </c>
      <c r="E24" s="47">
        <v>0</v>
      </c>
      <c r="F24" s="47" t="s">
        <v>77</v>
      </c>
      <c r="G24" s="45">
        <v>0</v>
      </c>
      <c r="H24" s="45">
        <v>0</v>
      </c>
      <c r="I24" s="9" t="s">
        <v>77</v>
      </c>
      <c r="J24" s="47">
        <v>246.9</v>
      </c>
      <c r="K24" s="47">
        <v>12.95</v>
      </c>
      <c r="L24" s="47">
        <v>19.065637065637066</v>
      </c>
      <c r="M24" s="45">
        <v>0</v>
      </c>
      <c r="N24" s="45">
        <v>0</v>
      </c>
      <c r="O24" s="9" t="s">
        <v>77</v>
      </c>
      <c r="P24" s="47">
        <v>278.88</v>
      </c>
      <c r="Q24" s="47">
        <v>15.66</v>
      </c>
      <c r="R24" s="47">
        <v>17.808429118773947</v>
      </c>
      <c r="S24" s="44"/>
    </row>
    <row r="25" spans="1:19" ht="15.75" thickBot="1" x14ac:dyDescent="0.3">
      <c r="A25" s="13"/>
      <c r="B25" s="14" t="s">
        <v>22</v>
      </c>
      <c r="C25" s="17">
        <v>183</v>
      </c>
      <c r="D25" s="47">
        <v>0</v>
      </c>
      <c r="E25" s="47">
        <v>0</v>
      </c>
      <c r="F25" s="47" t="s">
        <v>77</v>
      </c>
      <c r="G25" s="45">
        <v>29.2</v>
      </c>
      <c r="H25" s="45">
        <v>1.1499999999999999</v>
      </c>
      <c r="I25" s="9">
        <v>25.39130434782609</v>
      </c>
      <c r="J25" s="47">
        <v>483.03</v>
      </c>
      <c r="K25" s="47">
        <v>16.84</v>
      </c>
      <c r="L25" s="47">
        <v>28.683491686460805</v>
      </c>
      <c r="M25" s="45">
        <v>0</v>
      </c>
      <c r="N25" s="45">
        <v>0</v>
      </c>
      <c r="O25" s="9" t="s">
        <v>77</v>
      </c>
      <c r="P25" s="47">
        <v>800.5</v>
      </c>
      <c r="Q25" s="47">
        <v>38.549999999999997</v>
      </c>
      <c r="R25" s="47">
        <v>20.765239948119326</v>
      </c>
      <c r="S25" s="44"/>
    </row>
    <row r="26" spans="1:19" s="3" customFormat="1" ht="15.75" thickTop="1" x14ac:dyDescent="0.25">
      <c r="A26" s="19" t="s">
        <v>76</v>
      </c>
      <c r="B26" s="23"/>
      <c r="C26" s="21">
        <v>368</v>
      </c>
      <c r="D26" s="48">
        <v>16.8</v>
      </c>
      <c r="E26" s="48">
        <v>0</v>
      </c>
      <c r="F26" s="48" t="s">
        <v>77</v>
      </c>
      <c r="G26" s="22">
        <v>33.47</v>
      </c>
      <c r="H26" s="22">
        <v>1.42</v>
      </c>
      <c r="I26" s="22">
        <v>23.570422535211268</v>
      </c>
      <c r="J26" s="48">
        <v>879.65</v>
      </c>
      <c r="K26" s="48">
        <v>37.25</v>
      </c>
      <c r="L26" s="48">
        <v>23.614765100671139</v>
      </c>
      <c r="M26" s="22">
        <v>0</v>
      </c>
      <c r="N26" s="22">
        <v>0</v>
      </c>
      <c r="O26" s="22" t="s">
        <v>77</v>
      </c>
      <c r="P26" s="48">
        <v>1470.47</v>
      </c>
      <c r="Q26" s="48">
        <v>77.28</v>
      </c>
      <c r="R26" s="48">
        <v>19.027820910973084</v>
      </c>
      <c r="S26" s="44"/>
    </row>
    <row r="27" spans="1:19" x14ac:dyDescent="0.25">
      <c r="A27" s="3"/>
      <c r="B27" s="3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44"/>
    </row>
    <row r="28" spans="1:19" x14ac:dyDescent="0.25">
      <c r="A28" s="14" t="s">
        <v>23</v>
      </c>
      <c r="B28" s="10" t="s">
        <v>24</v>
      </c>
      <c r="C28" s="6">
        <v>61</v>
      </c>
      <c r="D28" s="49">
        <v>0</v>
      </c>
      <c r="E28" s="49">
        <v>0</v>
      </c>
      <c r="F28" s="49" t="s">
        <v>77</v>
      </c>
      <c r="G28" s="46">
        <v>51.85</v>
      </c>
      <c r="H28" s="46">
        <v>4.0199999999999996</v>
      </c>
      <c r="I28" s="7">
        <v>12.898009950248758</v>
      </c>
      <c r="J28" s="49">
        <v>118.85</v>
      </c>
      <c r="K28" s="49">
        <v>8.09</v>
      </c>
      <c r="L28" s="49">
        <v>14.69097651421508</v>
      </c>
      <c r="M28" s="46">
        <v>0</v>
      </c>
      <c r="N28" s="46">
        <v>0</v>
      </c>
      <c r="O28" s="7" t="s">
        <v>77</v>
      </c>
      <c r="P28" s="49">
        <v>213.03</v>
      </c>
      <c r="Q28" s="49">
        <v>13.81</v>
      </c>
      <c r="R28" s="49">
        <v>15.425778421433742</v>
      </c>
      <c r="S28" s="44"/>
    </row>
    <row r="29" spans="1:19" x14ac:dyDescent="0.25">
      <c r="A29" s="15"/>
      <c r="B29" s="10" t="s">
        <v>25</v>
      </c>
      <c r="C29" s="8">
        <v>114</v>
      </c>
      <c r="D29" s="47">
        <v>0</v>
      </c>
      <c r="E29" s="47">
        <v>0</v>
      </c>
      <c r="F29" s="47" t="s">
        <v>77</v>
      </c>
      <c r="G29" s="45">
        <v>168.95</v>
      </c>
      <c r="H29" s="45">
        <v>8.1</v>
      </c>
      <c r="I29" s="9">
        <v>20.858024691358025</v>
      </c>
      <c r="J29" s="47">
        <v>184.65</v>
      </c>
      <c r="K29" s="47">
        <v>8.6199999999999992</v>
      </c>
      <c r="L29" s="47">
        <v>21.421113689095129</v>
      </c>
      <c r="M29" s="45">
        <v>0</v>
      </c>
      <c r="N29" s="45">
        <v>0</v>
      </c>
      <c r="O29" s="9" t="s">
        <v>77</v>
      </c>
      <c r="P29" s="47">
        <v>447.8</v>
      </c>
      <c r="Q29" s="47">
        <v>21.52</v>
      </c>
      <c r="R29" s="47">
        <v>20.808550185873607</v>
      </c>
      <c r="S29" s="44"/>
    </row>
    <row r="30" spans="1:19" x14ac:dyDescent="0.25">
      <c r="A30" s="15"/>
      <c r="B30" s="10" t="s">
        <v>26</v>
      </c>
      <c r="C30" s="8">
        <v>84</v>
      </c>
      <c r="D30" s="47">
        <v>0</v>
      </c>
      <c r="E30" s="47">
        <v>0</v>
      </c>
      <c r="F30" s="47" t="s">
        <v>77</v>
      </c>
      <c r="G30" s="45">
        <v>50.1</v>
      </c>
      <c r="H30" s="45">
        <v>3.29</v>
      </c>
      <c r="I30" s="9">
        <v>15.227963525835866</v>
      </c>
      <c r="J30" s="47">
        <v>273.38</v>
      </c>
      <c r="K30" s="47">
        <v>8.81</v>
      </c>
      <c r="L30" s="47">
        <v>31.030646992054482</v>
      </c>
      <c r="M30" s="45">
        <v>0</v>
      </c>
      <c r="N30" s="45">
        <v>0</v>
      </c>
      <c r="O30" s="9" t="s">
        <v>77</v>
      </c>
      <c r="P30" s="47">
        <v>396.48</v>
      </c>
      <c r="Q30" s="47">
        <v>15.31</v>
      </c>
      <c r="R30" s="47">
        <v>25.896799477465709</v>
      </c>
      <c r="S30" s="44"/>
    </row>
    <row r="31" spans="1:19" x14ac:dyDescent="0.25">
      <c r="A31" s="15"/>
      <c r="B31" s="10" t="s">
        <v>27</v>
      </c>
      <c r="C31" s="8">
        <v>45</v>
      </c>
      <c r="D31" s="47">
        <v>0</v>
      </c>
      <c r="E31" s="47">
        <v>0</v>
      </c>
      <c r="F31" s="47" t="s">
        <v>77</v>
      </c>
      <c r="G31" s="45">
        <v>95.2</v>
      </c>
      <c r="H31" s="45">
        <v>3.37</v>
      </c>
      <c r="I31" s="9">
        <v>28.249258160237389</v>
      </c>
      <c r="J31" s="47">
        <v>46.87</v>
      </c>
      <c r="K31" s="47">
        <v>1.67</v>
      </c>
      <c r="L31" s="47">
        <v>28.065868263473053</v>
      </c>
      <c r="M31" s="45">
        <v>0</v>
      </c>
      <c r="N31" s="45">
        <v>0</v>
      </c>
      <c r="O31" s="9" t="s">
        <v>77</v>
      </c>
      <c r="P31" s="47">
        <v>142.07</v>
      </c>
      <c r="Q31" s="47">
        <v>5.05</v>
      </c>
      <c r="R31" s="47">
        <v>28.132673267326734</v>
      </c>
      <c r="S31" s="44"/>
    </row>
    <row r="32" spans="1:19" x14ac:dyDescent="0.25">
      <c r="A32" s="15"/>
      <c r="B32" s="10" t="s">
        <v>28</v>
      </c>
      <c r="C32" s="8">
        <v>77</v>
      </c>
      <c r="D32" s="47">
        <v>0</v>
      </c>
      <c r="E32" s="47">
        <v>0</v>
      </c>
      <c r="F32" s="47" t="s">
        <v>77</v>
      </c>
      <c r="G32" s="45">
        <v>77.37</v>
      </c>
      <c r="H32" s="45">
        <v>3.59</v>
      </c>
      <c r="I32" s="9">
        <v>21.551532033426184</v>
      </c>
      <c r="J32" s="47">
        <v>232.67</v>
      </c>
      <c r="K32" s="47">
        <v>11.14</v>
      </c>
      <c r="L32" s="47">
        <v>20.885996409335725</v>
      </c>
      <c r="M32" s="45">
        <v>0</v>
      </c>
      <c r="N32" s="45">
        <v>0</v>
      </c>
      <c r="O32" s="9" t="s">
        <v>77</v>
      </c>
      <c r="P32" s="47">
        <v>371.32</v>
      </c>
      <c r="Q32" s="47">
        <v>18.47</v>
      </c>
      <c r="R32" s="47">
        <v>20.103952355170549</v>
      </c>
      <c r="S32" s="44"/>
    </row>
    <row r="33" spans="1:19" ht="15.75" thickBot="1" x14ac:dyDescent="0.3">
      <c r="A33" s="13"/>
      <c r="B33" s="14" t="s">
        <v>29</v>
      </c>
      <c r="C33" s="8">
        <v>56</v>
      </c>
      <c r="D33" s="47">
        <v>0</v>
      </c>
      <c r="E33" s="47">
        <v>0</v>
      </c>
      <c r="F33" s="47" t="s">
        <v>77</v>
      </c>
      <c r="G33" s="45">
        <v>39.18</v>
      </c>
      <c r="H33" s="45">
        <v>2.4300000000000002</v>
      </c>
      <c r="I33" s="9">
        <v>16.123456790123456</v>
      </c>
      <c r="J33" s="47">
        <v>148.72</v>
      </c>
      <c r="K33" s="47">
        <v>7.91</v>
      </c>
      <c r="L33" s="47">
        <v>18.801517067003793</v>
      </c>
      <c r="M33" s="45">
        <v>0</v>
      </c>
      <c r="N33" s="45">
        <v>0</v>
      </c>
      <c r="O33" s="9" t="s">
        <v>77</v>
      </c>
      <c r="P33" s="47">
        <v>192.27</v>
      </c>
      <c r="Q33" s="47">
        <v>10.72</v>
      </c>
      <c r="R33" s="47">
        <v>17.935634328358208</v>
      </c>
      <c r="S33" s="44"/>
    </row>
    <row r="34" spans="1:19" s="3" customFormat="1" ht="15.75" thickTop="1" x14ac:dyDescent="0.25">
      <c r="A34" s="24" t="s">
        <v>76</v>
      </c>
      <c r="B34" s="23"/>
      <c r="C34" s="21">
        <v>437</v>
      </c>
      <c r="D34" s="48">
        <v>0</v>
      </c>
      <c r="E34" s="48">
        <v>0</v>
      </c>
      <c r="F34" s="48" t="s">
        <v>77</v>
      </c>
      <c r="G34" s="22">
        <v>482.65</v>
      </c>
      <c r="H34" s="22">
        <v>24.8</v>
      </c>
      <c r="I34" s="22">
        <v>19.461693548387096</v>
      </c>
      <c r="J34" s="48">
        <v>1005.14</v>
      </c>
      <c r="K34" s="48">
        <v>46.240000000000009</v>
      </c>
      <c r="L34" s="48">
        <v>21.737456747404838</v>
      </c>
      <c r="M34" s="22">
        <v>0</v>
      </c>
      <c r="N34" s="22">
        <v>0</v>
      </c>
      <c r="O34" s="22" t="s">
        <v>77</v>
      </c>
      <c r="P34" s="48">
        <v>1762.9699999999998</v>
      </c>
      <c r="Q34" s="48">
        <v>84.88</v>
      </c>
      <c r="R34" s="48">
        <v>20.770146088595663</v>
      </c>
      <c r="S34" s="44"/>
    </row>
    <row r="35" spans="1:19" x14ac:dyDescent="0.25">
      <c r="A35" s="3"/>
      <c r="B35" s="3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44"/>
    </row>
    <row r="36" spans="1:19" x14ac:dyDescent="0.25">
      <c r="A36" s="14" t="s">
        <v>30</v>
      </c>
      <c r="B36" s="10" t="s">
        <v>31</v>
      </c>
      <c r="C36" s="6">
        <v>63</v>
      </c>
      <c r="D36" s="49">
        <v>0</v>
      </c>
      <c r="E36" s="49">
        <v>0</v>
      </c>
      <c r="F36" s="49" t="s">
        <v>77</v>
      </c>
      <c r="G36" s="46">
        <v>200.33</v>
      </c>
      <c r="H36" s="46">
        <v>5.63</v>
      </c>
      <c r="I36" s="7">
        <v>35.582593250444056</v>
      </c>
      <c r="J36" s="49">
        <v>304.63</v>
      </c>
      <c r="K36" s="49">
        <v>8.48</v>
      </c>
      <c r="L36" s="49">
        <v>35.923349056603769</v>
      </c>
      <c r="M36" s="46">
        <v>0</v>
      </c>
      <c r="N36" s="46">
        <v>0</v>
      </c>
      <c r="O36" s="7" t="s">
        <v>77</v>
      </c>
      <c r="P36" s="49">
        <v>518.13</v>
      </c>
      <c r="Q36" s="49">
        <v>14.74</v>
      </c>
      <c r="R36" s="49">
        <v>35.151289009497965</v>
      </c>
      <c r="S36" s="44"/>
    </row>
    <row r="37" spans="1:19" x14ac:dyDescent="0.25">
      <c r="A37" s="15"/>
      <c r="B37" s="10" t="s">
        <v>32</v>
      </c>
      <c r="C37" s="8">
        <v>52</v>
      </c>
      <c r="D37" s="47">
        <v>0</v>
      </c>
      <c r="E37" s="47">
        <v>0</v>
      </c>
      <c r="F37" s="47" t="s">
        <v>77</v>
      </c>
      <c r="G37" s="45">
        <v>118.67</v>
      </c>
      <c r="H37" s="45">
        <v>2.94</v>
      </c>
      <c r="I37" s="9">
        <v>40.363945578231295</v>
      </c>
      <c r="J37" s="47">
        <v>238.48</v>
      </c>
      <c r="K37" s="47">
        <v>6.29</v>
      </c>
      <c r="L37" s="47">
        <v>37.914149443561207</v>
      </c>
      <c r="M37" s="45">
        <v>0</v>
      </c>
      <c r="N37" s="45">
        <v>0</v>
      </c>
      <c r="O37" s="9" t="s">
        <v>77</v>
      </c>
      <c r="P37" s="47">
        <v>391.92</v>
      </c>
      <c r="Q37" s="47">
        <v>12.87</v>
      </c>
      <c r="R37" s="47">
        <v>30.452214452214456</v>
      </c>
      <c r="S37" s="44"/>
    </row>
    <row r="38" spans="1:19" x14ac:dyDescent="0.25">
      <c r="A38" s="15"/>
      <c r="B38" s="10" t="s">
        <v>33</v>
      </c>
      <c r="C38" s="8">
        <v>37</v>
      </c>
      <c r="D38" s="47">
        <v>0</v>
      </c>
      <c r="E38" s="47">
        <v>0</v>
      </c>
      <c r="F38" s="47" t="s">
        <v>77</v>
      </c>
      <c r="G38" s="45">
        <v>110.2</v>
      </c>
      <c r="H38" s="45">
        <v>2.83</v>
      </c>
      <c r="I38" s="9">
        <v>38.939929328621908</v>
      </c>
      <c r="J38" s="47">
        <v>184.53</v>
      </c>
      <c r="K38" s="47">
        <v>6.98</v>
      </c>
      <c r="L38" s="47">
        <v>26.436962750716329</v>
      </c>
      <c r="M38" s="45">
        <v>0</v>
      </c>
      <c r="N38" s="45">
        <v>0</v>
      </c>
      <c r="O38" s="9" t="s">
        <v>77</v>
      </c>
      <c r="P38" s="47">
        <v>311.07</v>
      </c>
      <c r="Q38" s="47">
        <v>11.14</v>
      </c>
      <c r="R38" s="47">
        <v>27.923698384201074</v>
      </c>
      <c r="S38" s="44"/>
    </row>
    <row r="39" spans="1:19" x14ac:dyDescent="0.25">
      <c r="A39" s="15"/>
      <c r="B39" s="10" t="s">
        <v>34</v>
      </c>
      <c r="C39" s="8">
        <v>26</v>
      </c>
      <c r="D39" s="47">
        <v>0</v>
      </c>
      <c r="E39" s="47">
        <v>0</v>
      </c>
      <c r="F39" s="47" t="s">
        <v>77</v>
      </c>
      <c r="G39" s="45">
        <v>98.67</v>
      </c>
      <c r="H39" s="45">
        <v>4.53</v>
      </c>
      <c r="I39" s="9">
        <v>21.781456953642383</v>
      </c>
      <c r="J39" s="47">
        <v>25.53</v>
      </c>
      <c r="K39" s="47">
        <v>1.3</v>
      </c>
      <c r="L39" s="47">
        <v>19.638461538461538</v>
      </c>
      <c r="M39" s="45">
        <v>0</v>
      </c>
      <c r="N39" s="45">
        <v>0</v>
      </c>
      <c r="O39" s="9" t="s">
        <v>77</v>
      </c>
      <c r="P39" s="47">
        <v>124.2</v>
      </c>
      <c r="Q39" s="47">
        <v>5.84</v>
      </c>
      <c r="R39" s="47">
        <v>21.267123287671232</v>
      </c>
      <c r="S39" s="44"/>
    </row>
    <row r="40" spans="1:19" x14ac:dyDescent="0.25">
      <c r="A40" s="15"/>
      <c r="B40" s="10" t="s">
        <v>35</v>
      </c>
      <c r="C40" s="8">
        <v>230</v>
      </c>
      <c r="D40" s="47">
        <v>0</v>
      </c>
      <c r="E40" s="47">
        <v>0</v>
      </c>
      <c r="F40" s="47" t="s">
        <v>77</v>
      </c>
      <c r="G40" s="45">
        <v>238.75</v>
      </c>
      <c r="H40" s="45">
        <v>9.4600000000000009</v>
      </c>
      <c r="I40" s="9">
        <v>25.237843551797038</v>
      </c>
      <c r="J40" s="47">
        <v>601.41999999999996</v>
      </c>
      <c r="K40" s="47">
        <v>21.29</v>
      </c>
      <c r="L40" s="47">
        <v>28.248943165805542</v>
      </c>
      <c r="M40" s="45">
        <v>0</v>
      </c>
      <c r="N40" s="45">
        <v>0</v>
      </c>
      <c r="O40" s="9" t="s">
        <v>77</v>
      </c>
      <c r="P40" s="47">
        <v>864.93</v>
      </c>
      <c r="Q40" s="47">
        <v>33.119999999999997</v>
      </c>
      <c r="R40" s="47">
        <v>26.115036231884059</v>
      </c>
      <c r="S40" s="44"/>
    </row>
    <row r="41" spans="1:19" x14ac:dyDescent="0.25">
      <c r="A41" s="15"/>
      <c r="B41" s="10" t="s">
        <v>36</v>
      </c>
      <c r="C41" s="8">
        <v>83</v>
      </c>
      <c r="D41" s="47">
        <v>0</v>
      </c>
      <c r="E41" s="47">
        <v>0</v>
      </c>
      <c r="F41" s="47" t="s">
        <v>77</v>
      </c>
      <c r="G41" s="45">
        <v>74.400000000000006</v>
      </c>
      <c r="H41" s="45">
        <v>7.19</v>
      </c>
      <c r="I41" s="9">
        <v>10.347705146036162</v>
      </c>
      <c r="J41" s="47">
        <v>127.13</v>
      </c>
      <c r="K41" s="47">
        <v>5.92</v>
      </c>
      <c r="L41" s="47">
        <v>21.474662162162161</v>
      </c>
      <c r="M41" s="45">
        <v>0</v>
      </c>
      <c r="N41" s="45">
        <v>0</v>
      </c>
      <c r="O41" s="9" t="s">
        <v>77</v>
      </c>
      <c r="P41" s="47">
        <v>330.8</v>
      </c>
      <c r="Q41" s="47">
        <v>19.399999999999999</v>
      </c>
      <c r="R41" s="47">
        <v>17.051546391752581</v>
      </c>
      <c r="S41" s="44"/>
    </row>
    <row r="42" spans="1:19" x14ac:dyDescent="0.25">
      <c r="A42" s="15"/>
      <c r="B42" s="10" t="s">
        <v>37</v>
      </c>
      <c r="C42" s="8">
        <v>34</v>
      </c>
      <c r="D42" s="47">
        <v>0</v>
      </c>
      <c r="E42" s="47">
        <v>0</v>
      </c>
      <c r="F42" s="47" t="s">
        <v>77</v>
      </c>
      <c r="G42" s="45">
        <v>29.47</v>
      </c>
      <c r="H42" s="45">
        <v>0.93</v>
      </c>
      <c r="I42" s="9">
        <v>31.688172043010749</v>
      </c>
      <c r="J42" s="47">
        <v>293.47000000000003</v>
      </c>
      <c r="K42" s="47">
        <v>7.66</v>
      </c>
      <c r="L42" s="47">
        <v>38.312010443864231</v>
      </c>
      <c r="M42" s="45">
        <v>0</v>
      </c>
      <c r="N42" s="45">
        <v>0</v>
      </c>
      <c r="O42" s="9" t="s">
        <v>77</v>
      </c>
      <c r="P42" s="47">
        <v>322.93</v>
      </c>
      <c r="Q42" s="47">
        <v>8.59</v>
      </c>
      <c r="R42" s="47">
        <v>37.593713620488941</v>
      </c>
      <c r="S42" s="44"/>
    </row>
    <row r="43" spans="1:19" ht="15.75" thickBot="1" x14ac:dyDescent="0.3">
      <c r="A43" s="13"/>
      <c r="B43" s="14" t="s">
        <v>38</v>
      </c>
      <c r="C43" s="8">
        <v>106</v>
      </c>
      <c r="D43" s="47">
        <v>0</v>
      </c>
      <c r="E43" s="47">
        <v>0</v>
      </c>
      <c r="F43" s="47" t="s">
        <v>77</v>
      </c>
      <c r="G43" s="45">
        <v>0</v>
      </c>
      <c r="H43" s="45">
        <v>0</v>
      </c>
      <c r="I43" s="9" t="s">
        <v>77</v>
      </c>
      <c r="J43" s="47">
        <v>347.93</v>
      </c>
      <c r="K43" s="47">
        <v>15.07</v>
      </c>
      <c r="L43" s="47">
        <v>23.087591240875913</v>
      </c>
      <c r="M43" s="45">
        <v>0</v>
      </c>
      <c r="N43" s="45">
        <v>0</v>
      </c>
      <c r="O43" s="9" t="s">
        <v>77</v>
      </c>
      <c r="P43" s="47">
        <v>664.6</v>
      </c>
      <c r="Q43" s="47">
        <v>27.86</v>
      </c>
      <c r="R43" s="47">
        <v>23.854989231873656</v>
      </c>
      <c r="S43" s="44"/>
    </row>
    <row r="44" spans="1:19" s="3" customFormat="1" ht="15.75" thickTop="1" x14ac:dyDescent="0.25">
      <c r="A44" s="19" t="s">
        <v>76</v>
      </c>
      <c r="B44" s="23"/>
      <c r="C44" s="21">
        <v>631</v>
      </c>
      <c r="D44" s="48">
        <v>0</v>
      </c>
      <c r="E44" s="48">
        <v>0</v>
      </c>
      <c r="F44" s="48" t="s">
        <v>77</v>
      </c>
      <c r="G44" s="22">
        <v>870.49</v>
      </c>
      <c r="H44" s="22">
        <v>33.51</v>
      </c>
      <c r="I44" s="22">
        <v>25.977021784541929</v>
      </c>
      <c r="J44" s="48">
        <v>2123.12</v>
      </c>
      <c r="K44" s="48">
        <v>72.990000000000009</v>
      </c>
      <c r="L44" s="48">
        <v>29.087820249349221</v>
      </c>
      <c r="M44" s="22">
        <v>0</v>
      </c>
      <c r="N44" s="22">
        <v>0</v>
      </c>
      <c r="O44" s="22" t="s">
        <v>77</v>
      </c>
      <c r="P44" s="48">
        <v>3528.58</v>
      </c>
      <c r="Q44" s="48">
        <v>133.56</v>
      </c>
      <c r="R44" s="48">
        <v>26.419436957172806</v>
      </c>
      <c r="S44" s="44"/>
    </row>
    <row r="45" spans="1:19" x14ac:dyDescent="0.25">
      <c r="A45" s="3"/>
      <c r="B45" s="3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44"/>
    </row>
    <row r="46" spans="1:19" x14ac:dyDescent="0.25">
      <c r="A46" s="14" t="s">
        <v>39</v>
      </c>
      <c r="B46" s="10" t="s">
        <v>40</v>
      </c>
      <c r="C46" s="6">
        <v>78</v>
      </c>
      <c r="D46" s="49">
        <v>0</v>
      </c>
      <c r="E46" s="49">
        <v>0</v>
      </c>
      <c r="F46" s="49" t="s">
        <v>77</v>
      </c>
      <c r="G46" s="46">
        <v>109.67</v>
      </c>
      <c r="H46" s="46">
        <v>3.4</v>
      </c>
      <c r="I46" s="7">
        <v>32.255882352941178</v>
      </c>
      <c r="J46" s="49">
        <v>379.47</v>
      </c>
      <c r="K46" s="49">
        <v>10.119999999999999</v>
      </c>
      <c r="L46" s="49">
        <v>37.497035573122538</v>
      </c>
      <c r="M46" s="46">
        <v>0</v>
      </c>
      <c r="N46" s="46">
        <v>0</v>
      </c>
      <c r="O46" s="7" t="s">
        <v>77</v>
      </c>
      <c r="P46" s="49">
        <v>506.38</v>
      </c>
      <c r="Q46" s="49">
        <v>15.28</v>
      </c>
      <c r="R46" s="49">
        <v>33.140052356020945</v>
      </c>
      <c r="S46" s="44"/>
    </row>
    <row r="47" spans="1:19" x14ac:dyDescent="0.25">
      <c r="A47" s="15"/>
      <c r="B47" s="10" t="s">
        <v>41</v>
      </c>
      <c r="C47" s="8">
        <v>234</v>
      </c>
      <c r="D47" s="47">
        <v>0</v>
      </c>
      <c r="E47" s="47">
        <v>0</v>
      </c>
      <c r="F47" s="47" t="s">
        <v>77</v>
      </c>
      <c r="G47" s="45">
        <v>500.95</v>
      </c>
      <c r="H47" s="45">
        <v>15.73</v>
      </c>
      <c r="I47" s="9">
        <v>31.846789574062299</v>
      </c>
      <c r="J47" s="47">
        <v>324.95</v>
      </c>
      <c r="K47" s="47">
        <v>14.54</v>
      </c>
      <c r="L47" s="47">
        <v>22.348693259972489</v>
      </c>
      <c r="M47" s="45">
        <v>0</v>
      </c>
      <c r="N47" s="45">
        <v>0</v>
      </c>
      <c r="O47" s="9" t="s">
        <v>77</v>
      </c>
      <c r="P47" s="47">
        <v>849.35</v>
      </c>
      <c r="Q47" s="47">
        <v>35.78</v>
      </c>
      <c r="R47" s="47">
        <v>23.738121855785355</v>
      </c>
      <c r="S47" s="44"/>
    </row>
    <row r="48" spans="1:19" x14ac:dyDescent="0.25">
      <c r="A48" s="15"/>
      <c r="B48" s="10" t="s">
        <v>42</v>
      </c>
      <c r="C48" s="8">
        <v>92</v>
      </c>
      <c r="D48" s="47">
        <v>0</v>
      </c>
      <c r="E48" s="47">
        <v>0</v>
      </c>
      <c r="F48" s="47" t="s">
        <v>77</v>
      </c>
      <c r="G48" s="45">
        <v>186.03</v>
      </c>
      <c r="H48" s="45">
        <v>10.15</v>
      </c>
      <c r="I48" s="9">
        <v>18.328078817733989</v>
      </c>
      <c r="J48" s="47">
        <v>141.47999999999999</v>
      </c>
      <c r="K48" s="47">
        <v>8.92</v>
      </c>
      <c r="L48" s="47">
        <v>15.860986547085201</v>
      </c>
      <c r="M48" s="45">
        <v>0</v>
      </c>
      <c r="N48" s="45">
        <v>0</v>
      </c>
      <c r="O48" s="9" t="s">
        <v>77</v>
      </c>
      <c r="P48" s="47">
        <v>341.65</v>
      </c>
      <c r="Q48" s="47">
        <v>20.100000000000001</v>
      </c>
      <c r="R48" s="47">
        <v>16.997512437810943</v>
      </c>
      <c r="S48" s="44"/>
    </row>
    <row r="49" spans="1:19" x14ac:dyDescent="0.25">
      <c r="A49" s="15"/>
      <c r="B49" s="10" t="s">
        <v>43</v>
      </c>
      <c r="C49" s="8">
        <v>76</v>
      </c>
      <c r="D49" s="47">
        <v>0</v>
      </c>
      <c r="E49" s="47">
        <v>0</v>
      </c>
      <c r="F49" s="47" t="s">
        <v>77</v>
      </c>
      <c r="G49" s="45">
        <v>239.47</v>
      </c>
      <c r="H49" s="45">
        <v>7.04</v>
      </c>
      <c r="I49" s="9">
        <v>34.015625</v>
      </c>
      <c r="J49" s="47">
        <v>265.47000000000003</v>
      </c>
      <c r="K49" s="47">
        <v>7.71</v>
      </c>
      <c r="L49" s="47">
        <v>34.431906614785994</v>
      </c>
      <c r="M49" s="45">
        <v>0</v>
      </c>
      <c r="N49" s="45">
        <v>0</v>
      </c>
      <c r="O49" s="9" t="s">
        <v>77</v>
      </c>
      <c r="P49" s="47">
        <v>507.62</v>
      </c>
      <c r="Q49" s="47">
        <v>15.24</v>
      </c>
      <c r="R49" s="47">
        <v>33.308398950131235</v>
      </c>
      <c r="S49" s="44"/>
    </row>
    <row r="50" spans="1:19" x14ac:dyDescent="0.25">
      <c r="A50" s="15"/>
      <c r="B50" s="10" t="s">
        <v>44</v>
      </c>
      <c r="C50" s="8">
        <v>86</v>
      </c>
      <c r="D50" s="47">
        <v>0</v>
      </c>
      <c r="E50" s="47">
        <v>0</v>
      </c>
      <c r="F50" s="47" t="s">
        <v>77</v>
      </c>
      <c r="G50" s="45">
        <v>300.27</v>
      </c>
      <c r="H50" s="45">
        <v>9.7200000000000006</v>
      </c>
      <c r="I50" s="9">
        <v>30.891975308641971</v>
      </c>
      <c r="J50" s="47">
        <v>92.6</v>
      </c>
      <c r="K50" s="47">
        <v>5.18</v>
      </c>
      <c r="L50" s="47">
        <v>17.876447876447877</v>
      </c>
      <c r="M50" s="45">
        <v>0</v>
      </c>
      <c r="N50" s="45">
        <v>0</v>
      </c>
      <c r="O50" s="9" t="s">
        <v>77</v>
      </c>
      <c r="P50" s="47">
        <v>410.4</v>
      </c>
      <c r="Q50" s="47">
        <v>16.649999999999999</v>
      </c>
      <c r="R50" s="47">
        <v>24.648648648648649</v>
      </c>
      <c r="S50" s="44"/>
    </row>
    <row r="51" spans="1:19" x14ac:dyDescent="0.25">
      <c r="A51" s="15"/>
      <c r="B51" s="10" t="s">
        <v>45</v>
      </c>
      <c r="C51" s="8">
        <v>75</v>
      </c>
      <c r="D51" s="47">
        <v>0</v>
      </c>
      <c r="E51" s="47">
        <v>0</v>
      </c>
      <c r="F51" s="47" t="s">
        <v>77</v>
      </c>
      <c r="G51" s="45">
        <v>362.47</v>
      </c>
      <c r="H51" s="45">
        <v>8.64</v>
      </c>
      <c r="I51" s="9">
        <v>41.952546296296298</v>
      </c>
      <c r="J51" s="47">
        <v>268.8</v>
      </c>
      <c r="K51" s="47">
        <v>11.34</v>
      </c>
      <c r="L51" s="47">
        <v>23.703703703703706</v>
      </c>
      <c r="M51" s="45">
        <v>0</v>
      </c>
      <c r="N51" s="45">
        <v>0</v>
      </c>
      <c r="O51" s="9" t="s">
        <v>77</v>
      </c>
      <c r="P51" s="47">
        <v>652.02</v>
      </c>
      <c r="Q51" s="47">
        <v>22.41</v>
      </c>
      <c r="R51" s="47">
        <v>29.095046854082998</v>
      </c>
      <c r="S51" s="44"/>
    </row>
    <row r="52" spans="1:19" x14ac:dyDescent="0.25">
      <c r="A52" s="15"/>
      <c r="B52" s="10" t="s">
        <v>46</v>
      </c>
      <c r="C52" s="8">
        <v>25</v>
      </c>
      <c r="D52" s="47">
        <v>0</v>
      </c>
      <c r="E52" s="47">
        <v>0</v>
      </c>
      <c r="F52" s="47" t="s">
        <v>77</v>
      </c>
      <c r="G52" s="45">
        <v>24.27</v>
      </c>
      <c r="H52" s="45">
        <v>0.7</v>
      </c>
      <c r="I52" s="9">
        <v>34.671428571428571</v>
      </c>
      <c r="J52" s="47">
        <v>75.13</v>
      </c>
      <c r="K52" s="47">
        <v>2.91</v>
      </c>
      <c r="L52" s="47">
        <v>25.817869415807557</v>
      </c>
      <c r="M52" s="45">
        <v>0</v>
      </c>
      <c r="N52" s="45">
        <v>0</v>
      </c>
      <c r="O52" s="9" t="s">
        <v>77</v>
      </c>
      <c r="P52" s="47">
        <v>108.4</v>
      </c>
      <c r="Q52" s="47">
        <v>4.3899999999999997</v>
      </c>
      <c r="R52" s="47">
        <v>24.692482915717545</v>
      </c>
      <c r="S52" s="44"/>
    </row>
    <row r="53" spans="1:19" x14ac:dyDescent="0.25">
      <c r="A53" s="15"/>
      <c r="B53" s="10" t="s">
        <v>47</v>
      </c>
      <c r="C53" s="8">
        <v>306</v>
      </c>
      <c r="D53" s="47">
        <v>522.4</v>
      </c>
      <c r="E53" s="47">
        <v>18.37</v>
      </c>
      <c r="F53" s="47">
        <v>28.43767011431682</v>
      </c>
      <c r="G53" s="45">
        <v>1190.8499999999999</v>
      </c>
      <c r="H53" s="45">
        <v>47.15</v>
      </c>
      <c r="I53" s="9">
        <v>25.256627783669138</v>
      </c>
      <c r="J53" s="47">
        <v>74.73</v>
      </c>
      <c r="K53" s="47">
        <v>4.3499999999999996</v>
      </c>
      <c r="L53" s="47">
        <v>17.179310344827588</v>
      </c>
      <c r="M53" s="45">
        <v>0</v>
      </c>
      <c r="N53" s="45">
        <v>0</v>
      </c>
      <c r="O53" s="9" t="s">
        <v>77</v>
      </c>
      <c r="P53" s="47">
        <v>1805.28</v>
      </c>
      <c r="Q53" s="47">
        <v>71.72</v>
      </c>
      <c r="R53" s="47">
        <v>25.171221416620188</v>
      </c>
      <c r="S53" s="44"/>
    </row>
    <row r="54" spans="1:19" x14ac:dyDescent="0.25">
      <c r="A54" s="15"/>
      <c r="B54" s="10" t="s">
        <v>48</v>
      </c>
      <c r="C54" s="8">
        <v>26</v>
      </c>
      <c r="D54" s="47">
        <v>0</v>
      </c>
      <c r="E54" s="47">
        <v>0</v>
      </c>
      <c r="F54" s="47" t="s">
        <v>77</v>
      </c>
      <c r="G54" s="45">
        <v>212.53</v>
      </c>
      <c r="H54" s="45">
        <v>7.03</v>
      </c>
      <c r="I54" s="9">
        <v>30.231863442389756</v>
      </c>
      <c r="J54" s="47">
        <v>0.8</v>
      </c>
      <c r="K54" s="47">
        <v>0.8</v>
      </c>
      <c r="L54" s="47">
        <v>1</v>
      </c>
      <c r="M54" s="45">
        <v>0</v>
      </c>
      <c r="N54" s="45">
        <v>0</v>
      </c>
      <c r="O54" s="9" t="s">
        <v>77</v>
      </c>
      <c r="P54" s="47">
        <v>213.33</v>
      </c>
      <c r="Q54" s="47">
        <v>7.83</v>
      </c>
      <c r="R54" s="47">
        <v>27.245210727969351</v>
      </c>
      <c r="S54" s="44"/>
    </row>
    <row r="55" spans="1:19" x14ac:dyDescent="0.25">
      <c r="A55" s="15"/>
      <c r="B55" s="10" t="s">
        <v>49</v>
      </c>
      <c r="C55" s="8">
        <v>41</v>
      </c>
      <c r="D55" s="47">
        <v>0</v>
      </c>
      <c r="E55" s="47">
        <v>0</v>
      </c>
      <c r="F55" s="47" t="s">
        <v>77</v>
      </c>
      <c r="G55" s="45">
        <v>60.53</v>
      </c>
      <c r="H55" s="45">
        <v>2.4300000000000002</v>
      </c>
      <c r="I55" s="9">
        <v>24.909465020576132</v>
      </c>
      <c r="J55" s="47">
        <v>195.13</v>
      </c>
      <c r="K55" s="47">
        <v>5.54</v>
      </c>
      <c r="L55" s="47">
        <v>35.222021660649816</v>
      </c>
      <c r="M55" s="45">
        <v>0</v>
      </c>
      <c r="N55" s="45">
        <v>0</v>
      </c>
      <c r="O55" s="9" t="s">
        <v>77</v>
      </c>
      <c r="P55" s="47">
        <v>255.67</v>
      </c>
      <c r="Q55" s="47">
        <v>7.98</v>
      </c>
      <c r="R55" s="47">
        <v>32.038847117794482</v>
      </c>
      <c r="S55" s="44"/>
    </row>
    <row r="56" spans="1:19" x14ac:dyDescent="0.25">
      <c r="A56" s="15"/>
      <c r="B56" s="10" t="s">
        <v>50</v>
      </c>
      <c r="C56" s="8">
        <v>153</v>
      </c>
      <c r="D56" s="47">
        <v>0</v>
      </c>
      <c r="E56" s="47">
        <v>0</v>
      </c>
      <c r="F56" s="47" t="s">
        <v>77</v>
      </c>
      <c r="G56" s="45">
        <v>377.32</v>
      </c>
      <c r="H56" s="45">
        <v>16.2</v>
      </c>
      <c r="I56" s="9">
        <v>23.291358024691359</v>
      </c>
      <c r="J56" s="47">
        <v>24.2</v>
      </c>
      <c r="K56" s="47">
        <v>1.55</v>
      </c>
      <c r="L56" s="47">
        <v>15.61290322580645</v>
      </c>
      <c r="M56" s="45">
        <v>0</v>
      </c>
      <c r="N56" s="45">
        <v>0</v>
      </c>
      <c r="O56" s="9" t="s">
        <v>77</v>
      </c>
      <c r="P56" s="47">
        <v>416.37</v>
      </c>
      <c r="Q56" s="47">
        <v>19.14</v>
      </c>
      <c r="R56" s="47">
        <v>21.753918495297807</v>
      </c>
      <c r="S56" s="44"/>
    </row>
    <row r="57" spans="1:19" x14ac:dyDescent="0.25">
      <c r="A57" s="15"/>
      <c r="B57" s="10" t="s">
        <v>51</v>
      </c>
      <c r="C57" s="8">
        <v>59</v>
      </c>
      <c r="D57" s="47">
        <v>0</v>
      </c>
      <c r="E57" s="47">
        <v>0</v>
      </c>
      <c r="F57" s="47" t="s">
        <v>77</v>
      </c>
      <c r="G57" s="45">
        <v>380.33</v>
      </c>
      <c r="H57" s="45">
        <v>5.4</v>
      </c>
      <c r="I57" s="9">
        <v>70.43148148148147</v>
      </c>
      <c r="J57" s="47">
        <v>209.87</v>
      </c>
      <c r="K57" s="47">
        <v>7.8</v>
      </c>
      <c r="L57" s="47">
        <v>26.906410256410258</v>
      </c>
      <c r="M57" s="45">
        <v>0</v>
      </c>
      <c r="N57" s="45">
        <v>0</v>
      </c>
      <c r="O57" s="9" t="s">
        <v>77</v>
      </c>
      <c r="P57" s="47">
        <v>631.95000000000005</v>
      </c>
      <c r="Q57" s="47">
        <v>16.600000000000001</v>
      </c>
      <c r="R57" s="47">
        <v>38.069277108433731</v>
      </c>
      <c r="S57" s="44"/>
    </row>
    <row r="58" spans="1:19" x14ac:dyDescent="0.25">
      <c r="A58" s="15"/>
      <c r="B58" s="10" t="s">
        <v>52</v>
      </c>
      <c r="C58" s="8">
        <v>116</v>
      </c>
      <c r="D58" s="47">
        <v>0</v>
      </c>
      <c r="E58" s="47">
        <v>0</v>
      </c>
      <c r="F58" s="47" t="s">
        <v>77</v>
      </c>
      <c r="G58" s="45">
        <v>325.67</v>
      </c>
      <c r="H58" s="45">
        <v>7.19</v>
      </c>
      <c r="I58" s="9">
        <v>45.294853963838662</v>
      </c>
      <c r="J58" s="47">
        <v>584.85</v>
      </c>
      <c r="K58" s="47">
        <v>15.77</v>
      </c>
      <c r="L58" s="47">
        <v>37.086239695624606</v>
      </c>
      <c r="M58" s="45">
        <v>0</v>
      </c>
      <c r="N58" s="45">
        <v>0</v>
      </c>
      <c r="O58" s="9" t="s">
        <v>77</v>
      </c>
      <c r="P58" s="47">
        <v>923.52</v>
      </c>
      <c r="Q58" s="47">
        <v>24.41</v>
      </c>
      <c r="R58" s="47">
        <v>37.833674723473983</v>
      </c>
      <c r="S58" s="44"/>
    </row>
    <row r="59" spans="1:19" ht="15.75" thickBot="1" x14ac:dyDescent="0.3">
      <c r="A59" s="13"/>
      <c r="B59" s="14" t="s">
        <v>53</v>
      </c>
      <c r="C59" s="8">
        <v>135</v>
      </c>
      <c r="D59" s="47">
        <v>0</v>
      </c>
      <c r="E59" s="47">
        <v>0</v>
      </c>
      <c r="F59" s="47" t="s">
        <v>77</v>
      </c>
      <c r="G59" s="45">
        <v>123.73</v>
      </c>
      <c r="H59" s="45">
        <v>3.94</v>
      </c>
      <c r="I59" s="9">
        <v>31.403553299492387</v>
      </c>
      <c r="J59" s="47">
        <v>804.47</v>
      </c>
      <c r="K59" s="47">
        <v>23.22</v>
      </c>
      <c r="L59" s="47">
        <v>34.645564168819988</v>
      </c>
      <c r="M59" s="45">
        <v>0</v>
      </c>
      <c r="N59" s="45">
        <v>0</v>
      </c>
      <c r="O59" s="9" t="s">
        <v>77</v>
      </c>
      <c r="P59" s="47">
        <v>942.2</v>
      </c>
      <c r="Q59" s="47">
        <v>28.56</v>
      </c>
      <c r="R59" s="47">
        <v>32.990196078431374</v>
      </c>
      <c r="S59" s="44"/>
    </row>
    <row r="60" spans="1:19" s="3" customFormat="1" ht="15.75" thickTop="1" x14ac:dyDescent="0.25">
      <c r="A60" s="19" t="s">
        <v>76</v>
      </c>
      <c r="B60" s="23"/>
      <c r="C60" s="21">
        <v>1502</v>
      </c>
      <c r="D60" s="48">
        <v>522.4</v>
      </c>
      <c r="E60" s="48">
        <v>18.37</v>
      </c>
      <c r="F60" s="48">
        <v>28.43767011431682</v>
      </c>
      <c r="G60" s="22">
        <v>4394.0899999999992</v>
      </c>
      <c r="H60" s="22">
        <v>144.72</v>
      </c>
      <c r="I60" s="22">
        <v>30.362700386954113</v>
      </c>
      <c r="J60" s="48">
        <v>3441.95</v>
      </c>
      <c r="K60" s="48">
        <v>119.74999999999999</v>
      </c>
      <c r="L60" s="48">
        <v>28.742797494780795</v>
      </c>
      <c r="M60" s="22">
        <v>0</v>
      </c>
      <c r="N60" s="22">
        <v>0</v>
      </c>
      <c r="O60" s="22" t="s">
        <v>77</v>
      </c>
      <c r="P60" s="48">
        <v>8564.1400000000012</v>
      </c>
      <c r="Q60" s="48">
        <v>306.08999999999997</v>
      </c>
      <c r="R60" s="48">
        <v>27.979156457251143</v>
      </c>
      <c r="S60" s="44"/>
    </row>
    <row r="61" spans="1:19" x14ac:dyDescent="0.25">
      <c r="A61" s="3"/>
      <c r="B61" s="3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44"/>
    </row>
    <row r="62" spans="1:19" x14ac:dyDescent="0.25">
      <c r="A62" s="14" t="s">
        <v>54</v>
      </c>
      <c r="B62" s="10" t="s">
        <v>55</v>
      </c>
      <c r="C62" s="6">
        <v>7</v>
      </c>
      <c r="D62" s="49">
        <v>0</v>
      </c>
      <c r="E62" s="49">
        <v>0</v>
      </c>
      <c r="F62" s="49" t="s">
        <v>77</v>
      </c>
      <c r="G62" s="46">
        <v>0</v>
      </c>
      <c r="H62" s="46">
        <v>0</v>
      </c>
      <c r="I62" s="7" t="s">
        <v>77</v>
      </c>
      <c r="J62" s="49">
        <v>11.03</v>
      </c>
      <c r="K62" s="49">
        <v>7</v>
      </c>
      <c r="L62" s="49">
        <v>1.5757142857142856</v>
      </c>
      <c r="M62" s="46">
        <v>0</v>
      </c>
      <c r="N62" s="46">
        <v>0</v>
      </c>
      <c r="O62" s="7" t="s">
        <v>77</v>
      </c>
      <c r="P62" s="49">
        <v>11.03</v>
      </c>
      <c r="Q62" s="49">
        <v>7</v>
      </c>
      <c r="R62" s="49">
        <v>1.5757142857142856</v>
      </c>
      <c r="S62" s="44"/>
    </row>
    <row r="63" spans="1:19" x14ac:dyDescent="0.25">
      <c r="A63" s="15"/>
      <c r="B63" s="10" t="s">
        <v>56</v>
      </c>
      <c r="C63" s="8">
        <v>11</v>
      </c>
      <c r="D63" s="47">
        <v>0</v>
      </c>
      <c r="E63" s="47">
        <v>0</v>
      </c>
      <c r="F63" s="47" t="s">
        <v>77</v>
      </c>
      <c r="G63" s="45">
        <v>26.67</v>
      </c>
      <c r="H63" s="45">
        <v>1.41</v>
      </c>
      <c r="I63" s="9">
        <v>18.914893617021278</v>
      </c>
      <c r="J63" s="47">
        <v>18.93</v>
      </c>
      <c r="K63" s="47">
        <v>2.34</v>
      </c>
      <c r="L63" s="47">
        <v>8.0897435897435894</v>
      </c>
      <c r="M63" s="45">
        <v>0</v>
      </c>
      <c r="N63" s="45">
        <v>0</v>
      </c>
      <c r="O63" s="9" t="s">
        <v>77</v>
      </c>
      <c r="P63" s="47">
        <v>45.6</v>
      </c>
      <c r="Q63" s="47">
        <v>3.74</v>
      </c>
      <c r="R63" s="47">
        <v>12.192513368983956</v>
      </c>
      <c r="S63" s="44"/>
    </row>
    <row r="64" spans="1:19" x14ac:dyDescent="0.25">
      <c r="A64" s="15"/>
      <c r="B64" s="10" t="s">
        <v>57</v>
      </c>
      <c r="C64" s="8">
        <v>1</v>
      </c>
      <c r="D64" s="47">
        <v>0</v>
      </c>
      <c r="E64" s="47">
        <v>0</v>
      </c>
      <c r="F64" s="47" t="s">
        <v>77</v>
      </c>
      <c r="G64" s="45">
        <v>2.0299999999999998</v>
      </c>
      <c r="H64" s="45">
        <v>0.13</v>
      </c>
      <c r="I64" s="9">
        <v>15.615384615384613</v>
      </c>
      <c r="J64" s="47">
        <v>0</v>
      </c>
      <c r="K64" s="47">
        <v>0</v>
      </c>
      <c r="L64" s="47" t="s">
        <v>77</v>
      </c>
      <c r="M64" s="45">
        <v>0</v>
      </c>
      <c r="N64" s="45">
        <v>0</v>
      </c>
      <c r="O64" s="9" t="s">
        <v>77</v>
      </c>
      <c r="P64" s="47">
        <v>2.0299999999999998</v>
      </c>
      <c r="Q64" s="47">
        <v>0.13</v>
      </c>
      <c r="R64" s="47">
        <v>15.615384615384613</v>
      </c>
      <c r="S64" s="44"/>
    </row>
    <row r="65" spans="1:19" ht="15.75" thickBot="1" x14ac:dyDescent="0.3">
      <c r="A65" s="13"/>
      <c r="B65" s="14" t="s">
        <v>58</v>
      </c>
      <c r="C65" s="8">
        <v>88</v>
      </c>
      <c r="D65" s="47">
        <v>0</v>
      </c>
      <c r="E65" s="47">
        <v>0</v>
      </c>
      <c r="F65" s="47" t="s">
        <v>77</v>
      </c>
      <c r="G65" s="45">
        <v>117.33</v>
      </c>
      <c r="H65" s="45">
        <v>3.67</v>
      </c>
      <c r="I65" s="9">
        <v>31.970027247956402</v>
      </c>
      <c r="J65" s="47">
        <v>43.87</v>
      </c>
      <c r="K65" s="47">
        <v>2.2000000000000002</v>
      </c>
      <c r="L65" s="47">
        <v>19.940909090909088</v>
      </c>
      <c r="M65" s="45">
        <v>0</v>
      </c>
      <c r="N65" s="45">
        <v>0</v>
      </c>
      <c r="O65" s="9" t="s">
        <v>77</v>
      </c>
      <c r="P65" s="47">
        <v>161.53</v>
      </c>
      <c r="Q65" s="47">
        <v>5.88</v>
      </c>
      <c r="R65" s="47">
        <v>27.471088435374149</v>
      </c>
      <c r="S65" s="44"/>
    </row>
    <row r="66" spans="1:19" s="3" customFormat="1" ht="15.75" thickTop="1" x14ac:dyDescent="0.25">
      <c r="A66" s="19" t="s">
        <v>76</v>
      </c>
      <c r="B66" s="23"/>
      <c r="C66" s="21">
        <v>107</v>
      </c>
      <c r="D66" s="48">
        <v>0</v>
      </c>
      <c r="E66" s="48">
        <v>0</v>
      </c>
      <c r="F66" s="48" t="s">
        <v>77</v>
      </c>
      <c r="G66" s="22">
        <v>146.03</v>
      </c>
      <c r="H66" s="22">
        <v>5.21</v>
      </c>
      <c r="I66" s="22">
        <v>28.028790786948178</v>
      </c>
      <c r="J66" s="48">
        <v>73.83</v>
      </c>
      <c r="K66" s="48">
        <v>11.54</v>
      </c>
      <c r="L66" s="48">
        <v>6.3977469670710576</v>
      </c>
      <c r="M66" s="22">
        <v>0</v>
      </c>
      <c r="N66" s="22">
        <v>0</v>
      </c>
      <c r="O66" s="22" t="s">
        <v>77</v>
      </c>
      <c r="P66" s="48">
        <v>220.19</v>
      </c>
      <c r="Q66" s="48">
        <v>16.75</v>
      </c>
      <c r="R66" s="48">
        <v>13.145671641791045</v>
      </c>
      <c r="S66" s="4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workbookViewId="0">
      <pane ySplit="1" topLeftCell="A2" activePane="bottomLeft" state="frozen"/>
      <selection pane="bottomLeft" activeCell="C43" sqref="C43"/>
    </sheetView>
  </sheetViews>
  <sheetFormatPr defaultRowHeight="15" x14ac:dyDescent="0.25"/>
  <cols>
    <col min="3" max="3" width="10.7109375" bestFit="1" customWidth="1"/>
  </cols>
  <sheetData>
    <row r="1" spans="1:18" s="4" customFormat="1" ht="46.5" thickTop="1" thickBot="1" x14ac:dyDescent="0.3">
      <c r="A1" s="5" t="s">
        <v>74</v>
      </c>
      <c r="B1" s="5" t="s">
        <v>75</v>
      </c>
      <c r="C1" s="5" t="s">
        <v>66</v>
      </c>
      <c r="D1" s="5" t="s">
        <v>59</v>
      </c>
      <c r="E1" s="5" t="s">
        <v>60</v>
      </c>
      <c r="F1" s="5" t="s">
        <v>69</v>
      </c>
      <c r="G1" s="5" t="s">
        <v>61</v>
      </c>
      <c r="H1" s="5" t="s">
        <v>62</v>
      </c>
      <c r="I1" s="5" t="s">
        <v>70</v>
      </c>
      <c r="J1" s="5" t="s">
        <v>63</v>
      </c>
      <c r="K1" s="5" t="s">
        <v>64</v>
      </c>
      <c r="L1" s="5" t="s">
        <v>71</v>
      </c>
      <c r="M1" s="5" t="s">
        <v>65</v>
      </c>
      <c r="N1" s="5" t="s">
        <v>65</v>
      </c>
      <c r="O1" s="5" t="s">
        <v>72</v>
      </c>
      <c r="P1" s="5" t="s">
        <v>67</v>
      </c>
      <c r="Q1" s="5" t="s">
        <v>68</v>
      </c>
      <c r="R1" s="5" t="s">
        <v>73</v>
      </c>
    </row>
    <row r="2" spans="1:18" ht="15.75" thickTop="1" x14ac:dyDescent="0.25">
      <c r="A2" s="12" t="s">
        <v>0</v>
      </c>
      <c r="B2" s="11" t="s">
        <v>1</v>
      </c>
      <c r="C2" s="8">
        <v>4</v>
      </c>
      <c r="D2" s="40">
        <v>0</v>
      </c>
      <c r="E2" s="40">
        <v>0</v>
      </c>
      <c r="F2" s="40">
        <f>IFERROR(D2/E2,0)</f>
        <v>0</v>
      </c>
      <c r="G2" s="9">
        <v>33.869999999999997</v>
      </c>
      <c r="H2" s="9">
        <v>1.01</v>
      </c>
      <c r="I2" s="9">
        <f>IFERROR(G2/H2,0)</f>
        <v>33.53465346534653</v>
      </c>
      <c r="J2" s="40">
        <v>0</v>
      </c>
      <c r="K2" s="40">
        <v>0</v>
      </c>
      <c r="L2" s="40">
        <f>IFERROR(J2/K2,0)</f>
        <v>0</v>
      </c>
      <c r="M2" s="9">
        <v>0</v>
      </c>
      <c r="N2" s="9">
        <v>0</v>
      </c>
      <c r="O2" s="9">
        <f>IFERROR(M2/N2,0)</f>
        <v>0</v>
      </c>
      <c r="P2" s="40">
        <v>33.869999999999997</v>
      </c>
      <c r="Q2" s="40">
        <v>1.01</v>
      </c>
      <c r="R2" s="40">
        <f>IFERROR(P2/Q2,0)</f>
        <v>33.53465346534653</v>
      </c>
    </row>
    <row r="3" spans="1:18" x14ac:dyDescent="0.25">
      <c r="A3" s="15"/>
      <c r="B3" s="10" t="s">
        <v>2</v>
      </c>
      <c r="C3" s="6">
        <v>172</v>
      </c>
      <c r="D3" s="41">
        <v>0</v>
      </c>
      <c r="E3" s="41">
        <v>0</v>
      </c>
      <c r="F3" s="41">
        <f t="shared" ref="F3:F65" si="0">IFERROR(D3/E3,0)</f>
        <v>0</v>
      </c>
      <c r="G3" s="7">
        <v>244.93</v>
      </c>
      <c r="H3" s="7">
        <v>9.56</v>
      </c>
      <c r="I3" s="7">
        <f t="shared" ref="I3:I65" si="1">IFERROR(G3/H3,0)</f>
        <v>25.620292887029287</v>
      </c>
      <c r="J3" s="41">
        <v>197.67</v>
      </c>
      <c r="K3" s="41">
        <v>12.67</v>
      </c>
      <c r="L3" s="41">
        <f t="shared" ref="L3:L21" si="2">IFERROR(J3/K3,0)</f>
        <v>15.601420678768743</v>
      </c>
      <c r="M3" s="7">
        <v>15.92</v>
      </c>
      <c r="N3" s="7">
        <v>1.72</v>
      </c>
      <c r="O3" s="7">
        <f t="shared" ref="O3:O65" si="3">IFERROR(M3/N3,0)</f>
        <v>9.2558139534883725</v>
      </c>
      <c r="P3" s="41">
        <v>458.52</v>
      </c>
      <c r="Q3" s="41">
        <v>23.95</v>
      </c>
      <c r="R3" s="41">
        <f t="shared" ref="R3:R65" si="4">IFERROR(P3/Q3,0)</f>
        <v>19.144885177453027</v>
      </c>
    </row>
    <row r="4" spans="1:18" x14ac:dyDescent="0.25">
      <c r="A4" s="15"/>
      <c r="B4" s="10" t="s">
        <v>3</v>
      </c>
      <c r="C4" s="6">
        <v>123</v>
      </c>
      <c r="D4" s="41">
        <v>0</v>
      </c>
      <c r="E4" s="41">
        <v>0</v>
      </c>
      <c r="F4" s="41">
        <f t="shared" si="0"/>
        <v>0</v>
      </c>
      <c r="G4" s="7">
        <v>484.03</v>
      </c>
      <c r="H4" s="7">
        <v>16.64</v>
      </c>
      <c r="I4" s="7">
        <f t="shared" si="1"/>
        <v>29.088341346153843</v>
      </c>
      <c r="J4" s="41">
        <v>325.97000000000003</v>
      </c>
      <c r="K4" s="41">
        <v>12.21</v>
      </c>
      <c r="L4" s="41">
        <f t="shared" si="2"/>
        <v>26.696969696969699</v>
      </c>
      <c r="M4" s="7">
        <v>21.1</v>
      </c>
      <c r="N4" s="7">
        <v>3.01</v>
      </c>
      <c r="O4" s="7">
        <f t="shared" si="3"/>
        <v>7.0099667774086392</v>
      </c>
      <c r="P4" s="41">
        <v>831.1</v>
      </c>
      <c r="Q4" s="41">
        <v>31.86</v>
      </c>
      <c r="R4" s="41">
        <f t="shared" si="4"/>
        <v>26.086001255492782</v>
      </c>
    </row>
    <row r="5" spans="1:18" x14ac:dyDescent="0.25">
      <c r="A5" s="15"/>
      <c r="B5" s="10" t="s">
        <v>4</v>
      </c>
      <c r="C5" s="6">
        <v>223</v>
      </c>
      <c r="D5" s="41">
        <v>223.73</v>
      </c>
      <c r="E5" s="41">
        <v>13.62</v>
      </c>
      <c r="F5" s="41">
        <f t="shared" si="0"/>
        <v>16.426578560939795</v>
      </c>
      <c r="G5" s="7">
        <v>679.4</v>
      </c>
      <c r="H5" s="7">
        <v>29.66</v>
      </c>
      <c r="I5" s="7">
        <f t="shared" si="1"/>
        <v>22.906271072151043</v>
      </c>
      <c r="J5" s="41">
        <v>236.58</v>
      </c>
      <c r="K5" s="41">
        <v>12.35</v>
      </c>
      <c r="L5" s="41">
        <f t="shared" si="2"/>
        <v>19.156275303643728</v>
      </c>
      <c r="M5" s="7">
        <v>15.77</v>
      </c>
      <c r="N5" s="7">
        <v>4.04</v>
      </c>
      <c r="O5" s="7">
        <f t="shared" si="3"/>
        <v>3.9034653465346532</v>
      </c>
      <c r="P5" s="41">
        <v>1155.48</v>
      </c>
      <c r="Q5" s="41">
        <v>59.65</v>
      </c>
      <c r="R5" s="41">
        <f t="shared" si="4"/>
        <v>19.370997485331099</v>
      </c>
    </row>
    <row r="6" spans="1:18" x14ac:dyDescent="0.25">
      <c r="A6" s="15"/>
      <c r="B6" s="10" t="s">
        <v>5</v>
      </c>
      <c r="C6" s="6">
        <v>34</v>
      </c>
      <c r="D6" s="41">
        <v>0</v>
      </c>
      <c r="E6" s="41">
        <v>0</v>
      </c>
      <c r="F6" s="41">
        <f t="shared" si="0"/>
        <v>0</v>
      </c>
      <c r="G6" s="7">
        <v>75.73</v>
      </c>
      <c r="H6" s="7">
        <v>2.2200000000000002</v>
      </c>
      <c r="I6" s="7">
        <f t="shared" si="1"/>
        <v>34.112612612612608</v>
      </c>
      <c r="J6" s="41">
        <v>136.07</v>
      </c>
      <c r="K6" s="41">
        <v>5.01</v>
      </c>
      <c r="L6" s="41">
        <f t="shared" si="2"/>
        <v>27.159680638722556</v>
      </c>
      <c r="M6" s="7">
        <v>2.27</v>
      </c>
      <c r="N6" s="7">
        <v>0.33</v>
      </c>
      <c r="O6" s="7">
        <f t="shared" si="3"/>
        <v>6.8787878787878789</v>
      </c>
      <c r="P6" s="41">
        <v>214.07</v>
      </c>
      <c r="Q6" s="41">
        <v>7.56</v>
      </c>
      <c r="R6" s="41">
        <f t="shared" si="4"/>
        <v>28.316137566137566</v>
      </c>
    </row>
    <row r="7" spans="1:18" x14ac:dyDescent="0.25">
      <c r="A7" s="15"/>
      <c r="B7" s="10" t="s">
        <v>6</v>
      </c>
      <c r="C7" s="6">
        <v>66</v>
      </c>
      <c r="D7" s="41">
        <v>0</v>
      </c>
      <c r="E7" s="41">
        <v>0</v>
      </c>
      <c r="F7" s="41">
        <f t="shared" si="0"/>
        <v>0</v>
      </c>
      <c r="G7" s="7">
        <v>204.13</v>
      </c>
      <c r="H7" s="7">
        <v>9.5500000000000007</v>
      </c>
      <c r="I7" s="7">
        <f t="shared" si="1"/>
        <v>21.374869109947642</v>
      </c>
      <c r="J7" s="41">
        <v>74.069999999999993</v>
      </c>
      <c r="K7" s="41">
        <v>8.26</v>
      </c>
      <c r="L7" s="41">
        <f t="shared" si="2"/>
        <v>8.9673123486682798</v>
      </c>
      <c r="M7" s="7">
        <v>12.33</v>
      </c>
      <c r="N7" s="7">
        <v>0.93</v>
      </c>
      <c r="O7" s="7">
        <f t="shared" si="3"/>
        <v>13.258064516129032</v>
      </c>
      <c r="P7" s="41">
        <v>290.52999999999997</v>
      </c>
      <c r="Q7" s="41">
        <v>18.73</v>
      </c>
      <c r="R7" s="41">
        <f>IFERROR(P7/Q7,0)</f>
        <v>15.511478910838226</v>
      </c>
    </row>
    <row r="8" spans="1:18" x14ac:dyDescent="0.25">
      <c r="A8" s="15"/>
      <c r="B8" s="10" t="s">
        <v>7</v>
      </c>
      <c r="C8" s="6">
        <v>162</v>
      </c>
      <c r="D8" s="41">
        <v>0</v>
      </c>
      <c r="E8" s="41">
        <v>0</v>
      </c>
      <c r="F8" s="41">
        <f t="shared" si="0"/>
        <v>0</v>
      </c>
      <c r="G8" s="7">
        <v>170.93</v>
      </c>
      <c r="H8" s="7">
        <v>5.67</v>
      </c>
      <c r="I8" s="7">
        <f t="shared" si="1"/>
        <v>30.146384479717813</v>
      </c>
      <c r="J8" s="41">
        <v>55.92</v>
      </c>
      <c r="K8" s="41">
        <v>8.24</v>
      </c>
      <c r="L8" s="41">
        <f t="shared" si="2"/>
        <v>6.7864077669902914</v>
      </c>
      <c r="M8" s="7">
        <v>18.329999999999998</v>
      </c>
      <c r="N8" s="7">
        <v>2.86</v>
      </c>
      <c r="O8" s="7">
        <f t="shared" si="3"/>
        <v>6.4090909090909092</v>
      </c>
      <c r="P8" s="41">
        <v>245.18</v>
      </c>
      <c r="Q8" s="41">
        <v>16.77</v>
      </c>
      <c r="R8" s="41">
        <f t="shared" si="4"/>
        <v>14.620155038759691</v>
      </c>
    </row>
    <row r="9" spans="1:18" x14ac:dyDescent="0.25">
      <c r="A9" s="15"/>
      <c r="B9" s="10" t="s">
        <v>8</v>
      </c>
      <c r="C9" s="6">
        <v>59</v>
      </c>
      <c r="D9" s="41">
        <v>0</v>
      </c>
      <c r="E9" s="41">
        <v>0</v>
      </c>
      <c r="F9" s="41">
        <f t="shared" si="0"/>
        <v>0</v>
      </c>
      <c r="G9" s="7">
        <v>302.2</v>
      </c>
      <c r="H9" s="7">
        <v>5.76</v>
      </c>
      <c r="I9" s="7">
        <f t="shared" si="1"/>
        <v>52.465277777777779</v>
      </c>
      <c r="J9" s="41">
        <v>230.87</v>
      </c>
      <c r="K9" s="41">
        <v>7.68</v>
      </c>
      <c r="L9" s="41">
        <f t="shared" si="2"/>
        <v>30.061197916666668</v>
      </c>
      <c r="M9" s="7">
        <v>15.92</v>
      </c>
      <c r="N9" s="7">
        <v>1.88</v>
      </c>
      <c r="O9" s="7">
        <f t="shared" si="3"/>
        <v>8.4680851063829792</v>
      </c>
      <c r="P9" s="41">
        <v>548.98</v>
      </c>
      <c r="Q9" s="41">
        <v>15.32</v>
      </c>
      <c r="R9" s="41">
        <f t="shared" si="4"/>
        <v>35.834203655352482</v>
      </c>
    </row>
    <row r="10" spans="1:18" x14ac:dyDescent="0.25">
      <c r="A10" s="15"/>
      <c r="B10" s="10" t="s">
        <v>9</v>
      </c>
      <c r="C10" s="6">
        <v>49</v>
      </c>
      <c r="D10" s="41">
        <v>0</v>
      </c>
      <c r="E10" s="41">
        <v>0</v>
      </c>
      <c r="F10" s="41">
        <f t="shared" si="0"/>
        <v>0</v>
      </c>
      <c r="G10" s="7">
        <v>109.87</v>
      </c>
      <c r="H10" s="7">
        <v>3.48</v>
      </c>
      <c r="I10" s="7">
        <f t="shared" si="1"/>
        <v>31.571839080459771</v>
      </c>
      <c r="J10" s="41">
        <v>50.1</v>
      </c>
      <c r="K10" s="41">
        <v>6.23</v>
      </c>
      <c r="L10" s="41">
        <f t="shared" si="2"/>
        <v>8.0417335473515248</v>
      </c>
      <c r="M10" s="7">
        <v>5.25</v>
      </c>
      <c r="N10" s="7">
        <v>0.87</v>
      </c>
      <c r="O10" s="7">
        <f t="shared" si="3"/>
        <v>6.0344827586206895</v>
      </c>
      <c r="P10" s="41">
        <v>165.22</v>
      </c>
      <c r="Q10" s="41">
        <v>10.58</v>
      </c>
      <c r="R10" s="41">
        <f t="shared" si="4"/>
        <v>15.616257088846881</v>
      </c>
    </row>
    <row r="11" spans="1:18" ht="15.75" thickBot="1" x14ac:dyDescent="0.3">
      <c r="A11" s="16"/>
      <c r="B11" s="14" t="s">
        <v>10</v>
      </c>
      <c r="C11" s="17">
        <v>123</v>
      </c>
      <c r="D11" s="42">
        <v>0</v>
      </c>
      <c r="E11" s="42">
        <v>0</v>
      </c>
      <c r="F11" s="42">
        <f t="shared" si="0"/>
        <v>0</v>
      </c>
      <c r="G11" s="18">
        <v>106.4</v>
      </c>
      <c r="H11" s="18">
        <v>4.68</v>
      </c>
      <c r="I11" s="18">
        <f t="shared" si="1"/>
        <v>22.735042735042736</v>
      </c>
      <c r="J11" s="42">
        <v>318.93</v>
      </c>
      <c r="K11" s="42">
        <v>14.97</v>
      </c>
      <c r="L11" s="42">
        <f t="shared" si="2"/>
        <v>21.304609218436873</v>
      </c>
      <c r="M11" s="18">
        <v>31</v>
      </c>
      <c r="N11" s="18">
        <v>4.03</v>
      </c>
      <c r="O11" s="18">
        <f t="shared" si="3"/>
        <v>7.6923076923076916</v>
      </c>
      <c r="P11" s="42">
        <v>456.33</v>
      </c>
      <c r="Q11" s="42">
        <v>23.68</v>
      </c>
      <c r="R11" s="42">
        <f t="shared" si="4"/>
        <v>19.270692567567568</v>
      </c>
    </row>
    <row r="12" spans="1:18" s="3" customFormat="1" ht="15.75" thickTop="1" x14ac:dyDescent="0.25">
      <c r="A12" s="19" t="s">
        <v>76</v>
      </c>
      <c r="B12" s="20"/>
      <c r="C12" s="21">
        <f t="shared" ref="C12:E12" si="5">SUM(C2:C11)</f>
        <v>1015</v>
      </c>
      <c r="D12" s="43">
        <f t="shared" si="5"/>
        <v>223.73</v>
      </c>
      <c r="E12" s="43">
        <f t="shared" si="5"/>
        <v>13.62</v>
      </c>
      <c r="F12" s="43">
        <f t="shared" si="0"/>
        <v>16.426578560939795</v>
      </c>
      <c r="G12" s="22">
        <f t="shared" ref="G12:H12" si="6">SUM(G2:G11)</f>
        <v>2411.4900000000002</v>
      </c>
      <c r="H12" s="22">
        <f t="shared" si="6"/>
        <v>88.230000000000018</v>
      </c>
      <c r="I12" s="22">
        <f t="shared" si="1"/>
        <v>27.331859911594691</v>
      </c>
      <c r="J12" s="43">
        <f t="shared" ref="J12:K12" si="7">SUM(J2:J11)</f>
        <v>1626.18</v>
      </c>
      <c r="K12" s="43">
        <f t="shared" si="7"/>
        <v>87.62</v>
      </c>
      <c r="L12" s="43">
        <f t="shared" si="2"/>
        <v>18.559461310203151</v>
      </c>
      <c r="M12" s="22">
        <f t="shared" ref="M12:N12" si="8">SUM(M2:M11)</f>
        <v>137.89000000000001</v>
      </c>
      <c r="N12" s="22">
        <f t="shared" si="8"/>
        <v>19.669999999999998</v>
      </c>
      <c r="O12" s="22">
        <f t="shared" si="3"/>
        <v>7.0101677681748873</v>
      </c>
      <c r="P12" s="43">
        <f t="shared" ref="P12:Q12" si="9">SUM(P2:P11)</f>
        <v>4399.2800000000007</v>
      </c>
      <c r="Q12" s="43">
        <f t="shared" si="9"/>
        <v>209.11</v>
      </c>
      <c r="R12" s="43">
        <f t="shared" si="4"/>
        <v>21.038113911338531</v>
      </c>
    </row>
    <row r="13" spans="1:18" x14ac:dyDescent="0.25">
      <c r="A13" s="3"/>
      <c r="B13" s="3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4" t="s">
        <v>11</v>
      </c>
      <c r="B14" s="10" t="s">
        <v>12</v>
      </c>
      <c r="C14" s="6">
        <v>57</v>
      </c>
      <c r="D14" s="41">
        <v>0</v>
      </c>
      <c r="E14" s="41">
        <v>0</v>
      </c>
      <c r="F14" s="41">
        <f t="shared" si="0"/>
        <v>0</v>
      </c>
      <c r="G14" s="7">
        <v>142.07</v>
      </c>
      <c r="H14" s="7">
        <v>3.27</v>
      </c>
      <c r="I14" s="7">
        <f t="shared" si="1"/>
        <v>43.446483180428132</v>
      </c>
      <c r="J14" s="41">
        <v>353.6</v>
      </c>
      <c r="K14" s="41">
        <v>12.5</v>
      </c>
      <c r="L14" s="41">
        <f t="shared" si="2"/>
        <v>28.288</v>
      </c>
      <c r="M14" s="7">
        <v>44.2</v>
      </c>
      <c r="N14" s="7">
        <v>2.04</v>
      </c>
      <c r="O14" s="7">
        <f t="shared" si="3"/>
        <v>21.666666666666668</v>
      </c>
      <c r="P14" s="41">
        <v>539.87</v>
      </c>
      <c r="Q14" s="41">
        <v>17.809999999999999</v>
      </c>
      <c r="R14" s="41">
        <f t="shared" si="4"/>
        <v>30.312745648512074</v>
      </c>
    </row>
    <row r="15" spans="1:18" x14ac:dyDescent="0.25">
      <c r="A15" s="15"/>
      <c r="B15" s="10" t="s">
        <v>13</v>
      </c>
      <c r="C15" s="6">
        <v>26</v>
      </c>
      <c r="D15" s="41">
        <v>0</v>
      </c>
      <c r="E15" s="41">
        <v>0</v>
      </c>
      <c r="F15" s="41">
        <f t="shared" si="0"/>
        <v>0</v>
      </c>
      <c r="G15" s="7">
        <v>29.6</v>
      </c>
      <c r="H15" s="7">
        <v>1.07</v>
      </c>
      <c r="I15" s="7">
        <f t="shared" si="1"/>
        <v>27.66355140186916</v>
      </c>
      <c r="J15" s="41">
        <v>89.33</v>
      </c>
      <c r="K15" s="41">
        <v>3</v>
      </c>
      <c r="L15" s="41">
        <f t="shared" si="2"/>
        <v>29.776666666666667</v>
      </c>
      <c r="M15" s="7">
        <v>48.25</v>
      </c>
      <c r="N15" s="7">
        <v>2.4</v>
      </c>
      <c r="O15" s="7">
        <f t="shared" si="3"/>
        <v>20.104166666666668</v>
      </c>
      <c r="P15" s="41">
        <v>167.18</v>
      </c>
      <c r="Q15" s="41">
        <v>6.47</v>
      </c>
      <c r="R15" s="41">
        <f t="shared" si="4"/>
        <v>25.839258114374037</v>
      </c>
    </row>
    <row r="16" spans="1:18" x14ac:dyDescent="0.25">
      <c r="A16" s="15"/>
      <c r="B16" s="10" t="s">
        <v>14</v>
      </c>
      <c r="C16" s="6">
        <v>55</v>
      </c>
      <c r="D16" s="41">
        <v>0</v>
      </c>
      <c r="E16" s="41">
        <v>0</v>
      </c>
      <c r="F16" s="41">
        <f t="shared" si="0"/>
        <v>0</v>
      </c>
      <c r="G16" s="7">
        <v>78.13</v>
      </c>
      <c r="H16" s="7">
        <v>3.14</v>
      </c>
      <c r="I16" s="7">
        <f t="shared" si="1"/>
        <v>24.88216560509554</v>
      </c>
      <c r="J16" s="41">
        <v>237.07</v>
      </c>
      <c r="K16" s="41">
        <v>10.26</v>
      </c>
      <c r="L16" s="41">
        <f t="shared" si="2"/>
        <v>23.106237816764132</v>
      </c>
      <c r="M16" s="7">
        <v>104.92</v>
      </c>
      <c r="N16" s="7">
        <v>4.42</v>
      </c>
      <c r="O16" s="7">
        <f t="shared" si="3"/>
        <v>23.737556561085974</v>
      </c>
      <c r="P16" s="41">
        <v>420.12</v>
      </c>
      <c r="Q16" s="41">
        <v>17.809999999999999</v>
      </c>
      <c r="R16" s="41">
        <f t="shared" si="4"/>
        <v>23.588994946659181</v>
      </c>
    </row>
    <row r="17" spans="1:18" x14ac:dyDescent="0.25">
      <c r="A17" s="15"/>
      <c r="B17" s="10" t="s">
        <v>15</v>
      </c>
      <c r="C17" s="6">
        <v>66</v>
      </c>
      <c r="D17" s="41">
        <v>0</v>
      </c>
      <c r="E17" s="41">
        <v>0</v>
      </c>
      <c r="F17" s="41">
        <f t="shared" si="0"/>
        <v>0</v>
      </c>
      <c r="G17" s="7">
        <v>280.67</v>
      </c>
      <c r="H17" s="7">
        <v>8.7799999999999994</v>
      </c>
      <c r="I17" s="7">
        <f t="shared" si="1"/>
        <v>31.966970387243741</v>
      </c>
      <c r="J17" s="41">
        <v>270</v>
      </c>
      <c r="K17" s="41">
        <v>10.48</v>
      </c>
      <c r="L17" s="41">
        <f t="shared" si="2"/>
        <v>25.763358778625953</v>
      </c>
      <c r="M17" s="7">
        <v>3.92</v>
      </c>
      <c r="N17" s="7">
        <v>0.96</v>
      </c>
      <c r="O17" s="7">
        <f t="shared" si="3"/>
        <v>4.083333333333333</v>
      </c>
      <c r="P17" s="41">
        <v>554.58000000000004</v>
      </c>
      <c r="Q17" s="41">
        <v>20.22</v>
      </c>
      <c r="R17" s="41">
        <f t="shared" si="4"/>
        <v>27.427299703264097</v>
      </c>
    </row>
    <row r="18" spans="1:18" x14ac:dyDescent="0.25">
      <c r="A18" s="15"/>
      <c r="B18" s="10" t="s">
        <v>16</v>
      </c>
      <c r="C18" s="6">
        <v>33</v>
      </c>
      <c r="D18" s="41">
        <v>0</v>
      </c>
      <c r="E18" s="41">
        <v>0</v>
      </c>
      <c r="F18" s="41">
        <f t="shared" si="0"/>
        <v>0</v>
      </c>
      <c r="G18" s="7">
        <v>54.07</v>
      </c>
      <c r="H18" s="7">
        <v>1.73</v>
      </c>
      <c r="I18" s="7">
        <f t="shared" si="1"/>
        <v>31.254335260115607</v>
      </c>
      <c r="J18" s="41">
        <v>213.07</v>
      </c>
      <c r="K18" s="41">
        <v>8.5</v>
      </c>
      <c r="L18" s="41">
        <f t="shared" si="2"/>
        <v>25.067058823529411</v>
      </c>
      <c r="M18" s="7">
        <v>7.67</v>
      </c>
      <c r="N18" s="7">
        <v>0.67</v>
      </c>
      <c r="O18" s="7">
        <f t="shared" si="3"/>
        <v>11.44776119402985</v>
      </c>
      <c r="P18" s="41">
        <v>274.8</v>
      </c>
      <c r="Q18" s="41">
        <v>10.9</v>
      </c>
      <c r="R18" s="41">
        <f t="shared" si="4"/>
        <v>25.211009174311926</v>
      </c>
    </row>
    <row r="19" spans="1:18" x14ac:dyDescent="0.25">
      <c r="A19" s="15"/>
      <c r="B19" s="10" t="s">
        <v>17</v>
      </c>
      <c r="C19" s="6">
        <v>65</v>
      </c>
      <c r="D19" s="41">
        <v>0</v>
      </c>
      <c r="E19" s="41">
        <v>0</v>
      </c>
      <c r="F19" s="41">
        <f t="shared" si="0"/>
        <v>0</v>
      </c>
      <c r="G19" s="7">
        <v>0</v>
      </c>
      <c r="H19" s="7">
        <v>0</v>
      </c>
      <c r="I19" s="7">
        <f t="shared" si="1"/>
        <v>0</v>
      </c>
      <c r="J19" s="41">
        <v>546.27</v>
      </c>
      <c r="K19" s="41">
        <v>20.91</v>
      </c>
      <c r="L19" s="41">
        <f t="shared" si="2"/>
        <v>26.124820659971306</v>
      </c>
      <c r="M19" s="7">
        <v>41.13</v>
      </c>
      <c r="N19" s="7">
        <v>2</v>
      </c>
      <c r="O19" s="7">
        <f t="shared" si="3"/>
        <v>20.565000000000001</v>
      </c>
      <c r="P19" s="41">
        <v>587.4</v>
      </c>
      <c r="Q19" s="41">
        <v>22.91</v>
      </c>
      <c r="R19" s="41">
        <f t="shared" si="4"/>
        <v>25.639458751636838</v>
      </c>
    </row>
    <row r="20" spans="1:18" ht="15.75" thickBot="1" x14ac:dyDescent="0.3">
      <c r="A20" s="13"/>
      <c r="B20" s="14" t="s">
        <v>18</v>
      </c>
      <c r="C20" s="17">
        <v>28</v>
      </c>
      <c r="D20" s="42">
        <v>0</v>
      </c>
      <c r="E20" s="42">
        <v>0</v>
      </c>
      <c r="F20" s="42">
        <f t="shared" si="0"/>
        <v>0</v>
      </c>
      <c r="G20" s="18">
        <v>0</v>
      </c>
      <c r="H20" s="18">
        <v>0</v>
      </c>
      <c r="I20" s="18">
        <f t="shared" si="1"/>
        <v>0</v>
      </c>
      <c r="J20" s="42">
        <v>274.8</v>
      </c>
      <c r="K20" s="42">
        <v>10.6</v>
      </c>
      <c r="L20" s="42">
        <f t="shared" si="2"/>
        <v>25.924528301886795</v>
      </c>
      <c r="M20" s="18">
        <v>4.33</v>
      </c>
      <c r="N20" s="18">
        <v>0.67</v>
      </c>
      <c r="O20" s="18">
        <f t="shared" si="3"/>
        <v>6.4626865671641784</v>
      </c>
      <c r="P20" s="42">
        <v>279.13</v>
      </c>
      <c r="Q20" s="42">
        <v>11.27</v>
      </c>
      <c r="R20" s="42">
        <f t="shared" si="4"/>
        <v>24.767524401064776</v>
      </c>
    </row>
    <row r="21" spans="1:18" s="3" customFormat="1" ht="15.75" thickTop="1" x14ac:dyDescent="0.25">
      <c r="A21" s="19" t="s">
        <v>76</v>
      </c>
      <c r="B21" s="23"/>
      <c r="C21" s="21">
        <f>SUM(C14:C20)</f>
        <v>330</v>
      </c>
      <c r="D21" s="43">
        <f>SUM(D14:D20)</f>
        <v>0</v>
      </c>
      <c r="E21" s="43">
        <f>SUM(E14:E20)</f>
        <v>0</v>
      </c>
      <c r="F21" s="43">
        <f t="shared" si="0"/>
        <v>0</v>
      </c>
      <c r="G21" s="22">
        <f>SUM(G14:G20)</f>
        <v>584.54000000000008</v>
      </c>
      <c r="H21" s="22">
        <f>SUM(H14:H20)</f>
        <v>17.989999999999998</v>
      </c>
      <c r="I21" s="22">
        <f t="shared" si="1"/>
        <v>32.492495831017237</v>
      </c>
      <c r="J21" s="43">
        <f>SUM(J14:J20)</f>
        <v>1984.1399999999999</v>
      </c>
      <c r="K21" s="43">
        <f>SUM(K14:K20)</f>
        <v>76.249999999999986</v>
      </c>
      <c r="L21" s="43">
        <f t="shared" si="2"/>
        <v>26.021508196721314</v>
      </c>
      <c r="M21" s="22">
        <f>SUM(M14:M20)</f>
        <v>254.42</v>
      </c>
      <c r="N21" s="22">
        <f>SUM(N14:N20)</f>
        <v>13.16</v>
      </c>
      <c r="O21" s="22">
        <f t="shared" si="3"/>
        <v>19.332826747720365</v>
      </c>
      <c r="P21" s="43">
        <f>SUM(P14:P20)</f>
        <v>2823.08</v>
      </c>
      <c r="Q21" s="43">
        <f>SUM(Q14:Q20)</f>
        <v>107.38999999999999</v>
      </c>
      <c r="R21" s="43">
        <f t="shared" si="4"/>
        <v>26.288108762454609</v>
      </c>
    </row>
    <row r="22" spans="1:18" x14ac:dyDescent="0.25">
      <c r="A22" s="3"/>
      <c r="B22" s="3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14" t="s">
        <v>19</v>
      </c>
      <c r="B23" s="10" t="s">
        <v>20</v>
      </c>
      <c r="C23" s="6">
        <v>87</v>
      </c>
      <c r="D23" s="41">
        <v>17.73</v>
      </c>
      <c r="E23" s="41">
        <v>0</v>
      </c>
      <c r="F23" s="41">
        <f t="shared" si="0"/>
        <v>0</v>
      </c>
      <c r="G23" s="7">
        <v>0</v>
      </c>
      <c r="H23" s="7">
        <v>0</v>
      </c>
      <c r="I23" s="7">
        <f t="shared" si="1"/>
        <v>0</v>
      </c>
      <c r="J23" s="41">
        <v>144.57</v>
      </c>
      <c r="K23" s="41">
        <v>7.14</v>
      </c>
      <c r="L23" s="41">
        <f t="shared" ref="L23:L26" si="10">IFERROR(J23/K23,0)</f>
        <v>20.247899159663866</v>
      </c>
      <c r="M23" s="7">
        <v>189.17</v>
      </c>
      <c r="N23" s="7">
        <v>12.38</v>
      </c>
      <c r="O23" s="7">
        <f t="shared" si="3"/>
        <v>15.280290791599352</v>
      </c>
      <c r="P23" s="41">
        <v>351.47</v>
      </c>
      <c r="Q23" s="41">
        <v>19.52</v>
      </c>
      <c r="R23" s="41">
        <f t="shared" si="4"/>
        <v>18.00563524590164</v>
      </c>
    </row>
    <row r="24" spans="1:18" x14ac:dyDescent="0.25">
      <c r="A24" s="15"/>
      <c r="B24" s="10" t="s">
        <v>21</v>
      </c>
      <c r="C24" s="6">
        <v>75</v>
      </c>
      <c r="D24" s="41">
        <v>0</v>
      </c>
      <c r="E24" s="41">
        <v>0</v>
      </c>
      <c r="F24" s="41">
        <f t="shared" si="0"/>
        <v>0</v>
      </c>
      <c r="G24" s="7">
        <v>0</v>
      </c>
      <c r="H24" s="7">
        <v>0</v>
      </c>
      <c r="I24" s="7">
        <f t="shared" si="1"/>
        <v>0</v>
      </c>
      <c r="J24" s="41">
        <v>247.97</v>
      </c>
      <c r="K24" s="41">
        <v>12.05</v>
      </c>
      <c r="L24" s="41">
        <f t="shared" si="10"/>
        <v>20.578423236514521</v>
      </c>
      <c r="M24" s="7">
        <v>57.23</v>
      </c>
      <c r="N24" s="7">
        <v>3.42</v>
      </c>
      <c r="O24" s="7">
        <f t="shared" si="3"/>
        <v>16.73391812865497</v>
      </c>
      <c r="P24" s="41">
        <v>305.2</v>
      </c>
      <c r="Q24" s="41">
        <v>15.47</v>
      </c>
      <c r="R24" s="41">
        <f t="shared" si="4"/>
        <v>19.728506787330314</v>
      </c>
    </row>
    <row r="25" spans="1:18" ht="15.75" thickBot="1" x14ac:dyDescent="0.3">
      <c r="A25" s="13"/>
      <c r="B25" s="14" t="s">
        <v>22</v>
      </c>
      <c r="C25" s="17">
        <v>157</v>
      </c>
      <c r="D25" s="42">
        <v>0</v>
      </c>
      <c r="E25" s="42">
        <v>0</v>
      </c>
      <c r="F25" s="42">
        <f t="shared" si="0"/>
        <v>0</v>
      </c>
      <c r="G25" s="18">
        <v>14.4</v>
      </c>
      <c r="H25" s="18">
        <v>0.48</v>
      </c>
      <c r="I25" s="18">
        <f t="shared" si="1"/>
        <v>30.000000000000004</v>
      </c>
      <c r="J25" s="42">
        <v>439.52</v>
      </c>
      <c r="K25" s="42">
        <v>14.1</v>
      </c>
      <c r="L25" s="42">
        <f t="shared" si="10"/>
        <v>31.171631205673759</v>
      </c>
      <c r="M25" s="18">
        <v>312.91000000000003</v>
      </c>
      <c r="N25" s="18">
        <v>20.05</v>
      </c>
      <c r="O25" s="18">
        <f t="shared" si="3"/>
        <v>15.606483790523692</v>
      </c>
      <c r="P25" s="42">
        <v>766.83</v>
      </c>
      <c r="Q25" s="42">
        <v>34.619999999999997</v>
      </c>
      <c r="R25" s="42">
        <f t="shared" si="4"/>
        <v>22.149913344887352</v>
      </c>
    </row>
    <row r="26" spans="1:18" s="3" customFormat="1" ht="15.75" thickTop="1" x14ac:dyDescent="0.25">
      <c r="A26" s="19" t="s">
        <v>76</v>
      </c>
      <c r="B26" s="23"/>
      <c r="C26" s="21">
        <f>SUM(C23:C25)</f>
        <v>319</v>
      </c>
      <c r="D26" s="43">
        <f>SUM(D23:D25)</f>
        <v>17.73</v>
      </c>
      <c r="E26" s="43">
        <f>SUM(E23:E25)</f>
        <v>0</v>
      </c>
      <c r="F26" s="43">
        <f t="shared" si="0"/>
        <v>0</v>
      </c>
      <c r="G26" s="22">
        <f>SUM(G23:G25)</f>
        <v>14.4</v>
      </c>
      <c r="H26" s="22">
        <f>SUM(H23:H25)</f>
        <v>0.48</v>
      </c>
      <c r="I26" s="22">
        <f t="shared" si="1"/>
        <v>30.000000000000004</v>
      </c>
      <c r="J26" s="43">
        <f>SUM(J23:J25)</f>
        <v>832.06</v>
      </c>
      <c r="K26" s="43">
        <f>SUM(K23:K25)</f>
        <v>33.29</v>
      </c>
      <c r="L26" s="43">
        <f t="shared" si="10"/>
        <v>24.994292580354461</v>
      </c>
      <c r="M26" s="22">
        <f>SUM(M23:M25)</f>
        <v>559.30999999999995</v>
      </c>
      <c r="N26" s="22">
        <f>SUM(N23:N25)</f>
        <v>35.85</v>
      </c>
      <c r="O26" s="22">
        <f t="shared" si="3"/>
        <v>15.601394700139467</v>
      </c>
      <c r="P26" s="43">
        <f>SUM(P23:P25)</f>
        <v>1423.5</v>
      </c>
      <c r="Q26" s="43">
        <f>SUM(Q23:Q25)</f>
        <v>69.61</v>
      </c>
      <c r="R26" s="43">
        <f t="shared" si="4"/>
        <v>20.449648039074845</v>
      </c>
    </row>
    <row r="27" spans="1:18" x14ac:dyDescent="0.25">
      <c r="A27" s="3"/>
      <c r="B27" s="3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4" t="s">
        <v>23</v>
      </c>
      <c r="B28" s="10" t="s">
        <v>24</v>
      </c>
      <c r="C28" s="6">
        <v>66</v>
      </c>
      <c r="D28" s="41">
        <v>0</v>
      </c>
      <c r="E28" s="41">
        <v>0</v>
      </c>
      <c r="F28" s="41">
        <f t="shared" si="0"/>
        <v>0</v>
      </c>
      <c r="G28" s="7">
        <v>44.33</v>
      </c>
      <c r="H28" s="7">
        <v>3.21</v>
      </c>
      <c r="I28" s="7">
        <f t="shared" si="1"/>
        <v>13.809968847352025</v>
      </c>
      <c r="J28" s="41">
        <v>142.75</v>
      </c>
      <c r="K28" s="41">
        <v>10.49</v>
      </c>
      <c r="L28" s="41">
        <f t="shared" ref="L28:L34" si="11">IFERROR(J28/K28,0)</f>
        <v>13.608198284080077</v>
      </c>
      <c r="M28" s="7">
        <v>32.33</v>
      </c>
      <c r="N28" s="7">
        <v>1.75</v>
      </c>
      <c r="O28" s="7">
        <f t="shared" si="3"/>
        <v>18.474285714285713</v>
      </c>
      <c r="P28" s="41">
        <v>219.42</v>
      </c>
      <c r="Q28" s="41">
        <v>15.46</v>
      </c>
      <c r="R28" s="41">
        <f t="shared" si="4"/>
        <v>14.192755498059507</v>
      </c>
    </row>
    <row r="29" spans="1:18" x14ac:dyDescent="0.25">
      <c r="A29" s="15"/>
      <c r="B29" s="10" t="s">
        <v>25</v>
      </c>
      <c r="C29" s="6">
        <v>90</v>
      </c>
      <c r="D29" s="41">
        <v>0</v>
      </c>
      <c r="E29" s="41">
        <v>0</v>
      </c>
      <c r="F29" s="41">
        <f t="shared" si="0"/>
        <v>0</v>
      </c>
      <c r="G29" s="7">
        <v>114.72</v>
      </c>
      <c r="H29" s="7">
        <v>5.18</v>
      </c>
      <c r="I29" s="7">
        <f t="shared" si="1"/>
        <v>22.146718146718147</v>
      </c>
      <c r="J29" s="41">
        <v>183.53</v>
      </c>
      <c r="K29" s="41">
        <v>7.32</v>
      </c>
      <c r="L29" s="41">
        <f t="shared" si="11"/>
        <v>25.0724043715847</v>
      </c>
      <c r="M29" s="7">
        <v>87</v>
      </c>
      <c r="N29" s="7">
        <v>5.17</v>
      </c>
      <c r="O29" s="7">
        <f t="shared" si="3"/>
        <v>16.827852998065765</v>
      </c>
      <c r="P29" s="41">
        <v>385.25</v>
      </c>
      <c r="Q29" s="41">
        <v>17.670000000000002</v>
      </c>
      <c r="R29" s="41">
        <f t="shared" si="4"/>
        <v>21.80249009620826</v>
      </c>
    </row>
    <row r="30" spans="1:18" x14ac:dyDescent="0.25">
      <c r="A30" s="15"/>
      <c r="B30" s="10" t="s">
        <v>26</v>
      </c>
      <c r="C30" s="6">
        <v>81</v>
      </c>
      <c r="D30" s="41">
        <v>0</v>
      </c>
      <c r="E30" s="41">
        <v>0</v>
      </c>
      <c r="F30" s="41">
        <f t="shared" si="0"/>
        <v>0</v>
      </c>
      <c r="G30" s="7">
        <v>18.899999999999999</v>
      </c>
      <c r="H30" s="7">
        <v>1.56</v>
      </c>
      <c r="I30" s="7">
        <f t="shared" si="1"/>
        <v>12.115384615384613</v>
      </c>
      <c r="J30" s="41">
        <v>182.15</v>
      </c>
      <c r="K30" s="41">
        <v>9</v>
      </c>
      <c r="L30" s="41">
        <f t="shared" si="11"/>
        <v>20.238888888888891</v>
      </c>
      <c r="M30" s="7">
        <v>115.68</v>
      </c>
      <c r="N30" s="7">
        <v>5.6</v>
      </c>
      <c r="O30" s="7">
        <f t="shared" si="3"/>
        <v>20.657142857142858</v>
      </c>
      <c r="P30" s="41">
        <v>316.73</v>
      </c>
      <c r="Q30" s="41">
        <v>16.16</v>
      </c>
      <c r="R30" s="41">
        <f t="shared" si="4"/>
        <v>19.599628712871286</v>
      </c>
    </row>
    <row r="31" spans="1:18" x14ac:dyDescent="0.25">
      <c r="A31" s="15"/>
      <c r="B31" s="10" t="s">
        <v>27</v>
      </c>
      <c r="C31" s="6">
        <v>34</v>
      </c>
      <c r="D31" s="41">
        <v>0</v>
      </c>
      <c r="E31" s="41">
        <v>0</v>
      </c>
      <c r="F31" s="41">
        <f t="shared" si="0"/>
        <v>0</v>
      </c>
      <c r="G31" s="7">
        <v>62</v>
      </c>
      <c r="H31" s="7">
        <v>2.67</v>
      </c>
      <c r="I31" s="7">
        <f t="shared" si="1"/>
        <v>23.220973782771537</v>
      </c>
      <c r="J31" s="41">
        <v>36.35</v>
      </c>
      <c r="K31" s="41">
        <v>1.32</v>
      </c>
      <c r="L31" s="41">
        <f t="shared" si="11"/>
        <v>27.537878787878789</v>
      </c>
      <c r="M31" s="7">
        <v>0</v>
      </c>
      <c r="N31" s="7">
        <v>0</v>
      </c>
      <c r="O31" s="7">
        <f t="shared" si="3"/>
        <v>0</v>
      </c>
      <c r="P31" s="41">
        <v>98.35</v>
      </c>
      <c r="Q31" s="41">
        <v>3.99</v>
      </c>
      <c r="R31" s="41">
        <f t="shared" si="4"/>
        <v>24.649122807017541</v>
      </c>
    </row>
    <row r="32" spans="1:18" x14ac:dyDescent="0.25">
      <c r="A32" s="15"/>
      <c r="B32" s="10" t="s">
        <v>28</v>
      </c>
      <c r="C32" s="6">
        <v>82</v>
      </c>
      <c r="D32" s="41">
        <v>0</v>
      </c>
      <c r="E32" s="41">
        <v>0</v>
      </c>
      <c r="F32" s="41">
        <f t="shared" si="0"/>
        <v>0</v>
      </c>
      <c r="G32" s="7">
        <v>75.599999999999994</v>
      </c>
      <c r="H32" s="7">
        <v>3.74</v>
      </c>
      <c r="I32" s="7">
        <f t="shared" si="1"/>
        <v>20.213903743315505</v>
      </c>
      <c r="J32" s="41">
        <v>217.17</v>
      </c>
      <c r="K32" s="41">
        <v>12.26</v>
      </c>
      <c r="L32" s="41">
        <f t="shared" si="11"/>
        <v>17.713703099510603</v>
      </c>
      <c r="M32" s="7">
        <v>66.569999999999993</v>
      </c>
      <c r="N32" s="7">
        <v>3.57</v>
      </c>
      <c r="O32" s="7">
        <f t="shared" si="3"/>
        <v>18.647058823529409</v>
      </c>
      <c r="P32" s="41">
        <v>359.33</v>
      </c>
      <c r="Q32" s="41">
        <v>19.57</v>
      </c>
      <c r="R32" s="41">
        <f t="shared" si="4"/>
        <v>18.361267245784362</v>
      </c>
    </row>
    <row r="33" spans="1:20" ht="15.75" thickBot="1" x14ac:dyDescent="0.3">
      <c r="A33" s="13"/>
      <c r="B33" s="14" t="s">
        <v>29</v>
      </c>
      <c r="C33" s="17">
        <v>70</v>
      </c>
      <c r="D33" s="42">
        <v>0</v>
      </c>
      <c r="E33" s="42">
        <v>0</v>
      </c>
      <c r="F33" s="42">
        <f t="shared" si="0"/>
        <v>0</v>
      </c>
      <c r="G33" s="18">
        <v>50.25</v>
      </c>
      <c r="H33" s="18">
        <v>3.43</v>
      </c>
      <c r="I33" s="18">
        <f t="shared" si="1"/>
        <v>14.650145772594751</v>
      </c>
      <c r="J33" s="42">
        <v>193.05</v>
      </c>
      <c r="K33" s="42">
        <v>9.64</v>
      </c>
      <c r="L33" s="42">
        <f t="shared" si="11"/>
        <v>20.025933609958507</v>
      </c>
      <c r="M33" s="18">
        <v>32.35</v>
      </c>
      <c r="N33" s="18">
        <v>1.24</v>
      </c>
      <c r="O33" s="18">
        <f t="shared" si="3"/>
        <v>26.088709677419356</v>
      </c>
      <c r="P33" s="42">
        <v>275.64999999999998</v>
      </c>
      <c r="Q33" s="42">
        <v>14.31</v>
      </c>
      <c r="R33" s="42">
        <f t="shared" si="4"/>
        <v>19.262753319357092</v>
      </c>
    </row>
    <row r="34" spans="1:20" s="3" customFormat="1" ht="15.75" thickTop="1" x14ac:dyDescent="0.25">
      <c r="A34" s="24" t="s">
        <v>76</v>
      </c>
      <c r="B34" s="23"/>
      <c r="C34" s="21">
        <f>SUM(C28:C33)</f>
        <v>423</v>
      </c>
      <c r="D34" s="43">
        <f>SUM(D28:D33)</f>
        <v>0</v>
      </c>
      <c r="E34" s="43">
        <f>SUM(E28:E33)</f>
        <v>0</v>
      </c>
      <c r="F34" s="43">
        <f t="shared" si="0"/>
        <v>0</v>
      </c>
      <c r="G34" s="22">
        <f>SUM(G28:G33)</f>
        <v>365.8</v>
      </c>
      <c r="H34" s="22">
        <f>SUM(H28:H33)</f>
        <v>19.79</v>
      </c>
      <c r="I34" s="22">
        <f t="shared" si="1"/>
        <v>18.484082870136433</v>
      </c>
      <c r="J34" s="43">
        <f>SUM(J28:J33)</f>
        <v>955</v>
      </c>
      <c r="K34" s="43">
        <f>SUM(K28:K33)</f>
        <v>50.03</v>
      </c>
      <c r="L34" s="43">
        <f t="shared" si="11"/>
        <v>19.088546871876872</v>
      </c>
      <c r="M34" s="22">
        <f>SUM(M28:M33)</f>
        <v>333.93</v>
      </c>
      <c r="N34" s="22">
        <f>SUM(N28:N33)</f>
        <v>17.329999999999998</v>
      </c>
      <c r="O34" s="22">
        <f t="shared" si="3"/>
        <v>19.268897864974036</v>
      </c>
      <c r="P34" s="43">
        <f>SUM(P28:P33)</f>
        <v>1654.73</v>
      </c>
      <c r="Q34" s="43">
        <f>SUM(Q28:Q33)</f>
        <v>87.160000000000011</v>
      </c>
      <c r="R34" s="43">
        <f t="shared" si="4"/>
        <v>18.984970169802661</v>
      </c>
    </row>
    <row r="35" spans="1:20" x14ac:dyDescent="0.25">
      <c r="A35" s="3"/>
      <c r="B35" s="3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20" x14ac:dyDescent="0.25">
      <c r="A36" s="14" t="s">
        <v>30</v>
      </c>
      <c r="B36" s="10" t="s">
        <v>31</v>
      </c>
      <c r="C36" s="6">
        <v>62</v>
      </c>
      <c r="D36" s="41">
        <v>0</v>
      </c>
      <c r="E36" s="41">
        <v>0</v>
      </c>
      <c r="F36" s="41">
        <f t="shared" si="0"/>
        <v>0</v>
      </c>
      <c r="G36" s="7">
        <v>151.13</v>
      </c>
      <c r="H36" s="7">
        <v>4.6399999999999997</v>
      </c>
      <c r="I36" s="7">
        <f t="shared" si="1"/>
        <v>32.571120689655174</v>
      </c>
      <c r="J36" s="41">
        <v>321.87</v>
      </c>
      <c r="K36" s="41">
        <v>9.56</v>
      </c>
      <c r="L36" s="41">
        <f t="shared" ref="L36:L44" si="12">IFERROR(J36/K36,0)</f>
        <v>33.668410041841</v>
      </c>
      <c r="M36" s="7">
        <v>10.08</v>
      </c>
      <c r="N36" s="7">
        <v>0.7</v>
      </c>
      <c r="O36" s="7">
        <f t="shared" si="3"/>
        <v>14.4</v>
      </c>
      <c r="P36" s="41">
        <v>483.08</v>
      </c>
      <c r="Q36" s="41">
        <v>14.9</v>
      </c>
      <c r="R36" s="41">
        <f t="shared" si="4"/>
        <v>32.421476510067109</v>
      </c>
    </row>
    <row r="37" spans="1:20" x14ac:dyDescent="0.25">
      <c r="A37" s="15"/>
      <c r="B37" s="10" t="s">
        <v>32</v>
      </c>
      <c r="C37" s="6">
        <v>48</v>
      </c>
      <c r="D37" s="41">
        <v>0</v>
      </c>
      <c r="E37" s="41">
        <v>0</v>
      </c>
      <c r="F37" s="41">
        <f t="shared" si="0"/>
        <v>0</v>
      </c>
      <c r="G37" s="7">
        <v>102.13</v>
      </c>
      <c r="H37" s="7">
        <v>2.6</v>
      </c>
      <c r="I37" s="7">
        <f t="shared" si="1"/>
        <v>39.280769230769231</v>
      </c>
      <c r="J37" s="41">
        <v>283.92</v>
      </c>
      <c r="K37" s="41">
        <v>6.6</v>
      </c>
      <c r="L37" s="41">
        <f t="shared" si="12"/>
        <v>43.018181818181823</v>
      </c>
      <c r="M37" s="7">
        <v>31.52</v>
      </c>
      <c r="N37" s="7">
        <v>3.57</v>
      </c>
      <c r="O37" s="7">
        <f t="shared" si="3"/>
        <v>8.829131652661065</v>
      </c>
      <c r="P37" s="41">
        <v>417.57</v>
      </c>
      <c r="Q37" s="41">
        <v>12.77</v>
      </c>
      <c r="R37" s="41">
        <f t="shared" si="4"/>
        <v>32.699295223179327</v>
      </c>
    </row>
    <row r="38" spans="1:20" x14ac:dyDescent="0.25">
      <c r="A38" s="15"/>
      <c r="B38" s="10" t="s">
        <v>33</v>
      </c>
      <c r="C38" s="6">
        <v>40</v>
      </c>
      <c r="D38" s="41">
        <v>0</v>
      </c>
      <c r="E38" s="41">
        <v>0</v>
      </c>
      <c r="F38" s="41">
        <f t="shared" si="0"/>
        <v>0</v>
      </c>
      <c r="G38" s="7">
        <v>100.8</v>
      </c>
      <c r="H38" s="7">
        <v>2.87</v>
      </c>
      <c r="I38" s="7">
        <f t="shared" si="1"/>
        <v>35.121951219512191</v>
      </c>
      <c r="J38" s="41">
        <v>181.93</v>
      </c>
      <c r="K38" s="41">
        <v>6.93</v>
      </c>
      <c r="L38" s="41">
        <f t="shared" si="12"/>
        <v>26.252525252525256</v>
      </c>
      <c r="M38" s="7">
        <v>17.670000000000002</v>
      </c>
      <c r="N38" s="7">
        <v>2.02</v>
      </c>
      <c r="O38" s="7">
        <f t="shared" si="3"/>
        <v>8.7475247524752486</v>
      </c>
      <c r="P38" s="41">
        <v>300.39999999999998</v>
      </c>
      <c r="Q38" s="41">
        <v>11.82</v>
      </c>
      <c r="R38" s="41">
        <f t="shared" si="4"/>
        <v>25.414551607445006</v>
      </c>
    </row>
    <row r="39" spans="1:20" x14ac:dyDescent="0.25">
      <c r="A39" s="15"/>
      <c r="B39" s="10" t="s">
        <v>34</v>
      </c>
      <c r="C39" s="6">
        <v>25</v>
      </c>
      <c r="D39" s="41">
        <v>0</v>
      </c>
      <c r="E39" s="41">
        <v>0</v>
      </c>
      <c r="F39" s="41">
        <f t="shared" si="0"/>
        <v>0</v>
      </c>
      <c r="G39" s="7">
        <v>102.67</v>
      </c>
      <c r="H39" s="7">
        <v>4.33</v>
      </c>
      <c r="I39" s="7">
        <f t="shared" si="1"/>
        <v>23.711316397228636</v>
      </c>
      <c r="J39" s="41">
        <v>20.8</v>
      </c>
      <c r="K39" s="41">
        <v>1.38</v>
      </c>
      <c r="L39" s="41">
        <f t="shared" si="12"/>
        <v>15.072463768115943</v>
      </c>
      <c r="M39" s="7">
        <v>0</v>
      </c>
      <c r="N39" s="7">
        <v>0</v>
      </c>
      <c r="O39" s="7">
        <f t="shared" si="3"/>
        <v>0</v>
      </c>
      <c r="P39" s="41">
        <v>123.47</v>
      </c>
      <c r="Q39" s="41">
        <v>5.72</v>
      </c>
      <c r="R39" s="41">
        <f t="shared" si="4"/>
        <v>21.585664335664337</v>
      </c>
    </row>
    <row r="40" spans="1:20" x14ac:dyDescent="0.25">
      <c r="A40" s="15"/>
      <c r="B40" s="10" t="s">
        <v>35</v>
      </c>
      <c r="C40" s="6">
        <v>250</v>
      </c>
      <c r="D40" s="41">
        <v>0</v>
      </c>
      <c r="E40" s="41">
        <v>0</v>
      </c>
      <c r="F40" s="41">
        <f t="shared" si="0"/>
        <v>0</v>
      </c>
      <c r="G40" s="7">
        <v>226.45</v>
      </c>
      <c r="H40" s="7">
        <v>9.84</v>
      </c>
      <c r="I40" s="7">
        <f t="shared" si="1"/>
        <v>23.01321138211382</v>
      </c>
      <c r="J40" s="41">
        <v>671.98</v>
      </c>
      <c r="K40" s="41">
        <v>25.54</v>
      </c>
      <c r="L40" s="41">
        <f t="shared" si="12"/>
        <v>26.310884886452627</v>
      </c>
      <c r="M40" s="7">
        <v>22.17</v>
      </c>
      <c r="N40" s="7">
        <v>3.04</v>
      </c>
      <c r="O40" s="7">
        <f t="shared" si="3"/>
        <v>7.2927631578947372</v>
      </c>
      <c r="P40" s="41">
        <v>920.6</v>
      </c>
      <c r="Q40" s="41">
        <v>38.42</v>
      </c>
      <c r="R40" s="41">
        <f t="shared" si="4"/>
        <v>23.961478396668401</v>
      </c>
    </row>
    <row r="41" spans="1:20" x14ac:dyDescent="0.25">
      <c r="A41" s="15"/>
      <c r="B41" s="10" t="s">
        <v>36</v>
      </c>
      <c r="C41" s="6">
        <v>106</v>
      </c>
      <c r="D41" s="41">
        <v>0</v>
      </c>
      <c r="E41" s="41">
        <v>0</v>
      </c>
      <c r="F41" s="41">
        <f t="shared" si="0"/>
        <v>0</v>
      </c>
      <c r="G41" s="7">
        <v>92.93</v>
      </c>
      <c r="H41" s="7">
        <v>9.69</v>
      </c>
      <c r="I41" s="7">
        <f t="shared" si="1"/>
        <v>9.59029927760578</v>
      </c>
      <c r="J41" s="41">
        <v>85</v>
      </c>
      <c r="K41" s="41">
        <v>8.84</v>
      </c>
      <c r="L41" s="41">
        <f t="shared" si="12"/>
        <v>9.615384615384615</v>
      </c>
      <c r="M41" s="7">
        <v>142.37</v>
      </c>
      <c r="N41" s="7">
        <v>8.74</v>
      </c>
      <c r="O41" s="7">
        <f t="shared" si="3"/>
        <v>16.289473684210527</v>
      </c>
      <c r="P41" s="41">
        <v>320.3</v>
      </c>
      <c r="Q41" s="41">
        <v>27.26</v>
      </c>
      <c r="R41" s="41">
        <f t="shared" si="4"/>
        <v>11.749816581071165</v>
      </c>
    </row>
    <row r="42" spans="1:20" x14ac:dyDescent="0.25">
      <c r="A42" s="15"/>
      <c r="B42" s="10" t="s">
        <v>37</v>
      </c>
      <c r="C42" s="6">
        <v>34</v>
      </c>
      <c r="D42" s="41">
        <v>0</v>
      </c>
      <c r="E42" s="41">
        <v>0</v>
      </c>
      <c r="F42" s="41">
        <f t="shared" si="0"/>
        <v>0</v>
      </c>
      <c r="G42" s="7">
        <v>36.6</v>
      </c>
      <c r="H42" s="7">
        <v>0.93</v>
      </c>
      <c r="I42" s="7">
        <f t="shared" si="1"/>
        <v>39.354838709677416</v>
      </c>
      <c r="J42" s="41">
        <v>320.13</v>
      </c>
      <c r="K42" s="41">
        <v>8.34</v>
      </c>
      <c r="L42" s="41">
        <f t="shared" si="12"/>
        <v>38.384892086330936</v>
      </c>
      <c r="M42" s="7">
        <v>0</v>
      </c>
      <c r="N42" s="7">
        <v>0</v>
      </c>
      <c r="O42" s="7">
        <f t="shared" si="3"/>
        <v>0</v>
      </c>
      <c r="P42" s="41">
        <v>356.73</v>
      </c>
      <c r="Q42" s="41">
        <v>9.27</v>
      </c>
      <c r="R42" s="41">
        <f t="shared" si="4"/>
        <v>38.482200647249194</v>
      </c>
    </row>
    <row r="43" spans="1:20" ht="15.75" thickBot="1" x14ac:dyDescent="0.3">
      <c r="A43" s="13"/>
      <c r="B43" s="14" t="s">
        <v>38</v>
      </c>
      <c r="C43" s="17">
        <v>114</v>
      </c>
      <c r="D43" s="42">
        <v>0</v>
      </c>
      <c r="E43" s="42">
        <v>0</v>
      </c>
      <c r="F43" s="42">
        <f t="shared" si="0"/>
        <v>0</v>
      </c>
      <c r="G43" s="18">
        <v>0</v>
      </c>
      <c r="H43" s="18">
        <v>0</v>
      </c>
      <c r="I43" s="18">
        <f t="shared" si="1"/>
        <v>0</v>
      </c>
      <c r="J43" s="42">
        <v>381.4</v>
      </c>
      <c r="K43" s="42">
        <v>16.18</v>
      </c>
      <c r="L43" s="42">
        <f t="shared" si="12"/>
        <v>23.57231149567367</v>
      </c>
      <c r="M43" s="18">
        <v>307.42</v>
      </c>
      <c r="N43" s="18">
        <v>12.73</v>
      </c>
      <c r="O43" s="18">
        <f t="shared" si="3"/>
        <v>24.149253731343283</v>
      </c>
      <c r="P43" s="42">
        <v>688.82</v>
      </c>
      <c r="Q43" s="42">
        <v>28.91</v>
      </c>
      <c r="R43" s="42">
        <f t="shared" si="4"/>
        <v>23.826357661708752</v>
      </c>
    </row>
    <row r="44" spans="1:20" s="3" customFormat="1" ht="15.75" thickTop="1" x14ac:dyDescent="0.25">
      <c r="A44" s="19" t="s">
        <v>76</v>
      </c>
      <c r="B44" s="23"/>
      <c r="C44" s="21">
        <f>SUM(C36:C43)</f>
        <v>679</v>
      </c>
      <c r="D44" s="43">
        <f>SUM(D36:D43)</f>
        <v>0</v>
      </c>
      <c r="E44" s="43">
        <f>SUM(E36:E43)</f>
        <v>0</v>
      </c>
      <c r="F44" s="43">
        <f t="shared" si="0"/>
        <v>0</v>
      </c>
      <c r="G44" s="22">
        <f>SUM(G36:G43)</f>
        <v>812.71000000000015</v>
      </c>
      <c r="H44" s="22">
        <f>SUM(H36:H43)</f>
        <v>34.9</v>
      </c>
      <c r="I44" s="22">
        <f t="shared" si="1"/>
        <v>23.286819484240691</v>
      </c>
      <c r="J44" s="43">
        <f>SUM(J36:J43)</f>
        <v>2267.0300000000002</v>
      </c>
      <c r="K44" s="43">
        <f>SUM(K36:K43)</f>
        <v>83.37</v>
      </c>
      <c r="L44" s="43">
        <f t="shared" si="12"/>
        <v>27.192395346047739</v>
      </c>
      <c r="M44" s="22">
        <f>SUM(M36:M43)</f>
        <v>531.23</v>
      </c>
      <c r="N44" s="22">
        <f>SUM(N36:N43)</f>
        <v>30.8</v>
      </c>
      <c r="O44" s="22">
        <f t="shared" si="3"/>
        <v>17.247727272727271</v>
      </c>
      <c r="P44" s="43">
        <f>SUM(P36:P43)</f>
        <v>3610.9700000000003</v>
      </c>
      <c r="Q44" s="43">
        <f>SUM(Q36:Q43)</f>
        <v>149.07</v>
      </c>
      <c r="R44" s="43">
        <f t="shared" si="4"/>
        <v>24.223317904340245</v>
      </c>
      <c r="T44" s="44"/>
    </row>
    <row r="45" spans="1:20" x14ac:dyDescent="0.25">
      <c r="A45" s="3"/>
      <c r="B45" s="3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20" x14ac:dyDescent="0.25">
      <c r="A46" s="14" t="s">
        <v>39</v>
      </c>
      <c r="B46" s="10" t="s">
        <v>40</v>
      </c>
      <c r="C46" s="6">
        <v>67</v>
      </c>
      <c r="D46" s="41">
        <v>0</v>
      </c>
      <c r="E46" s="41">
        <v>0</v>
      </c>
      <c r="F46" s="41">
        <f t="shared" si="0"/>
        <v>0</v>
      </c>
      <c r="G46" s="7">
        <v>109.87</v>
      </c>
      <c r="H46" s="7">
        <v>3.53</v>
      </c>
      <c r="I46" s="7">
        <f t="shared" si="1"/>
        <v>31.124645892351278</v>
      </c>
      <c r="J46" s="41">
        <v>317.47000000000003</v>
      </c>
      <c r="K46" s="41">
        <v>8.1</v>
      </c>
      <c r="L46" s="41">
        <f t="shared" ref="L46:L60" si="13">IFERROR(J46/K46,0)</f>
        <v>39.193827160493832</v>
      </c>
      <c r="M46" s="7">
        <v>16.079999999999998</v>
      </c>
      <c r="N46" s="7">
        <v>1.47</v>
      </c>
      <c r="O46" s="7">
        <f t="shared" si="3"/>
        <v>10.938775510204081</v>
      </c>
      <c r="P46" s="41">
        <v>443.42</v>
      </c>
      <c r="Q46" s="41">
        <v>13.09</v>
      </c>
      <c r="R46" s="41">
        <f t="shared" si="4"/>
        <v>33.87471352177235</v>
      </c>
    </row>
    <row r="47" spans="1:20" x14ac:dyDescent="0.25">
      <c r="A47" s="15"/>
      <c r="B47" s="10" t="s">
        <v>41</v>
      </c>
      <c r="C47" s="6">
        <v>262</v>
      </c>
      <c r="D47" s="41">
        <v>0</v>
      </c>
      <c r="E47" s="41">
        <v>0</v>
      </c>
      <c r="F47" s="41">
        <f t="shared" si="0"/>
        <v>0</v>
      </c>
      <c r="G47" s="7">
        <v>605.57000000000005</v>
      </c>
      <c r="H47" s="7">
        <v>19.84</v>
      </c>
      <c r="I47" s="7">
        <f t="shared" si="1"/>
        <v>30.522681451612907</v>
      </c>
      <c r="J47" s="41">
        <v>367.78</v>
      </c>
      <c r="K47" s="41">
        <v>14.97</v>
      </c>
      <c r="L47" s="41">
        <f t="shared" si="13"/>
        <v>24.567802271209082</v>
      </c>
      <c r="M47" s="7">
        <v>16.23</v>
      </c>
      <c r="N47" s="7">
        <v>6.02</v>
      </c>
      <c r="O47" s="7">
        <f t="shared" si="3"/>
        <v>2.6960132890365451</v>
      </c>
      <c r="P47" s="41">
        <v>989.58</v>
      </c>
      <c r="Q47" s="41">
        <v>40.83</v>
      </c>
      <c r="R47" s="41">
        <f t="shared" si="4"/>
        <v>24.236590742101399</v>
      </c>
    </row>
    <row r="48" spans="1:20" x14ac:dyDescent="0.25">
      <c r="A48" s="15"/>
      <c r="B48" s="10" t="s">
        <v>42</v>
      </c>
      <c r="C48" s="6">
        <v>134</v>
      </c>
      <c r="D48" s="41">
        <v>0</v>
      </c>
      <c r="E48" s="41">
        <v>0</v>
      </c>
      <c r="F48" s="41">
        <f t="shared" si="0"/>
        <v>0</v>
      </c>
      <c r="G48" s="7">
        <v>267.12</v>
      </c>
      <c r="H48" s="7">
        <v>12.31</v>
      </c>
      <c r="I48" s="7">
        <f t="shared" si="1"/>
        <v>21.699431356620632</v>
      </c>
      <c r="J48" s="41">
        <v>95.53</v>
      </c>
      <c r="K48" s="41">
        <v>6.5</v>
      </c>
      <c r="L48" s="41">
        <f t="shared" si="13"/>
        <v>14.696923076923078</v>
      </c>
      <c r="M48" s="7">
        <v>25.65</v>
      </c>
      <c r="N48" s="7">
        <v>3.13</v>
      </c>
      <c r="O48" s="7">
        <f t="shared" si="3"/>
        <v>8.1948881789137378</v>
      </c>
      <c r="P48" s="41">
        <v>388.3</v>
      </c>
      <c r="Q48" s="41">
        <v>21.93</v>
      </c>
      <c r="R48" s="41">
        <f t="shared" si="4"/>
        <v>17.706338349293205</v>
      </c>
    </row>
    <row r="49" spans="1:18" x14ac:dyDescent="0.25">
      <c r="A49" s="15"/>
      <c r="B49" s="10" t="s">
        <v>43</v>
      </c>
      <c r="C49" s="6">
        <v>87</v>
      </c>
      <c r="D49" s="41">
        <v>0</v>
      </c>
      <c r="E49" s="41">
        <v>0</v>
      </c>
      <c r="F49" s="41">
        <f t="shared" si="0"/>
        <v>0</v>
      </c>
      <c r="G49" s="7">
        <v>340</v>
      </c>
      <c r="H49" s="7">
        <v>10.02</v>
      </c>
      <c r="I49" s="7">
        <f t="shared" si="1"/>
        <v>33.932135728542917</v>
      </c>
      <c r="J49" s="41">
        <v>247.53</v>
      </c>
      <c r="K49" s="41">
        <v>9.32</v>
      </c>
      <c r="L49" s="41">
        <f t="shared" si="13"/>
        <v>26.559012875536482</v>
      </c>
      <c r="M49" s="7">
        <v>0.33</v>
      </c>
      <c r="N49" s="7">
        <v>0.1</v>
      </c>
      <c r="O49" s="7">
        <f t="shared" si="3"/>
        <v>3.3</v>
      </c>
      <c r="P49" s="41">
        <v>587.87</v>
      </c>
      <c r="Q49" s="41">
        <v>19.440000000000001</v>
      </c>
      <c r="R49" s="41">
        <f t="shared" si="4"/>
        <v>30.240226337448558</v>
      </c>
    </row>
    <row r="50" spans="1:18" x14ac:dyDescent="0.25">
      <c r="A50" s="15"/>
      <c r="B50" s="10" t="s">
        <v>44</v>
      </c>
      <c r="C50" s="6">
        <v>101</v>
      </c>
      <c r="D50" s="41">
        <v>0</v>
      </c>
      <c r="E50" s="41">
        <v>0</v>
      </c>
      <c r="F50" s="41">
        <f t="shared" si="0"/>
        <v>0</v>
      </c>
      <c r="G50" s="7">
        <v>400.53</v>
      </c>
      <c r="H50" s="7">
        <v>10.93</v>
      </c>
      <c r="I50" s="7">
        <f t="shared" si="1"/>
        <v>36.645013723696245</v>
      </c>
      <c r="J50" s="41">
        <v>112.87</v>
      </c>
      <c r="K50" s="41">
        <v>5.93</v>
      </c>
      <c r="L50" s="41">
        <f t="shared" si="13"/>
        <v>19.033726812816191</v>
      </c>
      <c r="M50" s="7">
        <v>15.33</v>
      </c>
      <c r="N50" s="7">
        <v>1.98</v>
      </c>
      <c r="O50" s="7">
        <f t="shared" si="3"/>
        <v>7.7424242424242422</v>
      </c>
      <c r="P50" s="41">
        <v>528.73</v>
      </c>
      <c r="Q50" s="41">
        <v>18.829999999999998</v>
      </c>
      <c r="R50" s="41">
        <f t="shared" si="4"/>
        <v>28.079129049389277</v>
      </c>
    </row>
    <row r="51" spans="1:18" x14ac:dyDescent="0.25">
      <c r="A51" s="15"/>
      <c r="B51" s="10" t="s">
        <v>45</v>
      </c>
      <c r="C51" s="6">
        <v>75</v>
      </c>
      <c r="D51" s="41">
        <v>0</v>
      </c>
      <c r="E51" s="41">
        <v>0</v>
      </c>
      <c r="F51" s="41">
        <f t="shared" si="0"/>
        <v>0</v>
      </c>
      <c r="G51" s="7">
        <v>395.53</v>
      </c>
      <c r="H51" s="7">
        <v>8.61</v>
      </c>
      <c r="I51" s="7">
        <f t="shared" si="1"/>
        <v>45.938443670150988</v>
      </c>
      <c r="J51" s="41">
        <v>247.33</v>
      </c>
      <c r="K51" s="41">
        <v>10.9</v>
      </c>
      <c r="L51" s="41">
        <f t="shared" si="13"/>
        <v>22.690825688073396</v>
      </c>
      <c r="M51" s="7">
        <v>20.12</v>
      </c>
      <c r="N51" s="7">
        <v>2.91</v>
      </c>
      <c r="O51" s="7">
        <f t="shared" si="3"/>
        <v>6.9140893470790381</v>
      </c>
      <c r="P51" s="41">
        <v>662.98</v>
      </c>
      <c r="Q51" s="41">
        <v>22.42</v>
      </c>
      <c r="R51" s="41">
        <f t="shared" si="4"/>
        <v>29.570918822479928</v>
      </c>
    </row>
    <row r="52" spans="1:18" x14ac:dyDescent="0.25">
      <c r="A52" s="15"/>
      <c r="B52" s="10" t="s">
        <v>46</v>
      </c>
      <c r="C52" s="6">
        <v>20</v>
      </c>
      <c r="D52" s="41">
        <v>0</v>
      </c>
      <c r="E52" s="41">
        <v>0</v>
      </c>
      <c r="F52" s="41">
        <f t="shared" si="0"/>
        <v>0</v>
      </c>
      <c r="G52" s="7">
        <v>23.47</v>
      </c>
      <c r="H52" s="7">
        <v>0.69</v>
      </c>
      <c r="I52" s="7">
        <f t="shared" si="1"/>
        <v>34.014492753623188</v>
      </c>
      <c r="J52" s="41">
        <v>41.47</v>
      </c>
      <c r="K52" s="41">
        <v>2.54</v>
      </c>
      <c r="L52" s="41">
        <f t="shared" si="13"/>
        <v>16.326771653543307</v>
      </c>
      <c r="M52" s="7">
        <v>6</v>
      </c>
      <c r="N52" s="7">
        <v>0.6</v>
      </c>
      <c r="O52" s="7">
        <f t="shared" si="3"/>
        <v>10</v>
      </c>
      <c r="P52" s="41">
        <v>70.930000000000007</v>
      </c>
      <c r="Q52" s="41">
        <v>3.84</v>
      </c>
      <c r="R52" s="41">
        <f t="shared" si="4"/>
        <v>18.471354166666668</v>
      </c>
    </row>
    <row r="53" spans="1:18" x14ac:dyDescent="0.25">
      <c r="A53" s="15"/>
      <c r="B53" s="10" t="s">
        <v>47</v>
      </c>
      <c r="C53" s="6">
        <v>260</v>
      </c>
      <c r="D53" s="41">
        <v>353.07</v>
      </c>
      <c r="E53" s="41">
        <v>12.51</v>
      </c>
      <c r="F53" s="41">
        <f t="shared" si="0"/>
        <v>28.223021582733814</v>
      </c>
      <c r="G53" s="7">
        <v>952.92</v>
      </c>
      <c r="H53" s="7">
        <v>40.67</v>
      </c>
      <c r="I53" s="7">
        <f t="shared" si="1"/>
        <v>23.430538480452419</v>
      </c>
      <c r="J53" s="41">
        <v>81.25</v>
      </c>
      <c r="K53" s="41">
        <v>5.72</v>
      </c>
      <c r="L53" s="41">
        <f t="shared" si="13"/>
        <v>14.204545454545455</v>
      </c>
      <c r="M53" s="7">
        <v>13.35</v>
      </c>
      <c r="N53" s="7">
        <v>2.5099999999999998</v>
      </c>
      <c r="O53" s="7">
        <f t="shared" si="3"/>
        <v>5.3187250996015942</v>
      </c>
      <c r="P53" s="41">
        <v>1400.58</v>
      </c>
      <c r="Q53" s="41">
        <v>61.41</v>
      </c>
      <c r="R53" s="41">
        <f t="shared" si="4"/>
        <v>22.807034684904739</v>
      </c>
    </row>
    <row r="54" spans="1:18" x14ac:dyDescent="0.25">
      <c r="A54" s="15"/>
      <c r="B54" s="10" t="s">
        <v>48</v>
      </c>
      <c r="C54" s="6">
        <v>10</v>
      </c>
      <c r="D54" s="41">
        <v>0</v>
      </c>
      <c r="E54" s="41">
        <v>0</v>
      </c>
      <c r="F54" s="41">
        <f t="shared" si="0"/>
        <v>0</v>
      </c>
      <c r="G54" s="7">
        <v>32.799999999999997</v>
      </c>
      <c r="H54" s="7">
        <v>1.66</v>
      </c>
      <c r="I54" s="7">
        <f t="shared" si="1"/>
        <v>19.759036144578314</v>
      </c>
      <c r="J54" s="41">
        <v>1.07</v>
      </c>
      <c r="K54" s="41">
        <v>0.76</v>
      </c>
      <c r="L54" s="41">
        <f t="shared" si="13"/>
        <v>1.4078947368421053</v>
      </c>
      <c r="M54" s="7">
        <v>0</v>
      </c>
      <c r="N54" s="7">
        <v>0</v>
      </c>
      <c r="O54" s="7">
        <f t="shared" si="3"/>
        <v>0</v>
      </c>
      <c r="P54" s="41">
        <v>33.869999999999997</v>
      </c>
      <c r="Q54" s="41">
        <v>2.41</v>
      </c>
      <c r="R54" s="41">
        <f t="shared" si="4"/>
        <v>14.053941908713691</v>
      </c>
    </row>
    <row r="55" spans="1:18" x14ac:dyDescent="0.25">
      <c r="A55" s="15"/>
      <c r="B55" s="10" t="s">
        <v>49</v>
      </c>
      <c r="C55" s="6">
        <v>44</v>
      </c>
      <c r="D55" s="41">
        <v>0</v>
      </c>
      <c r="E55" s="41">
        <v>0</v>
      </c>
      <c r="F55" s="41">
        <f t="shared" si="0"/>
        <v>0</v>
      </c>
      <c r="G55" s="7">
        <v>53.07</v>
      </c>
      <c r="H55" s="7">
        <v>2.5499999999999998</v>
      </c>
      <c r="I55" s="7">
        <f t="shared" si="1"/>
        <v>20.811764705882354</v>
      </c>
      <c r="J55" s="41">
        <v>179.73</v>
      </c>
      <c r="K55" s="41">
        <v>6.35</v>
      </c>
      <c r="L55" s="41">
        <f t="shared" si="13"/>
        <v>28.303937007874016</v>
      </c>
      <c r="M55" s="7">
        <v>0</v>
      </c>
      <c r="N55" s="7">
        <v>0</v>
      </c>
      <c r="O55" s="7">
        <f t="shared" si="3"/>
        <v>0</v>
      </c>
      <c r="P55" s="41">
        <v>232.8</v>
      </c>
      <c r="Q55" s="41">
        <v>8.9</v>
      </c>
      <c r="R55" s="41">
        <f t="shared" si="4"/>
        <v>26.157303370786519</v>
      </c>
    </row>
    <row r="56" spans="1:18" x14ac:dyDescent="0.25">
      <c r="A56" s="15"/>
      <c r="B56" s="10" t="s">
        <v>50</v>
      </c>
      <c r="C56" s="6">
        <v>136</v>
      </c>
      <c r="D56" s="41">
        <v>0</v>
      </c>
      <c r="E56" s="41">
        <v>0</v>
      </c>
      <c r="F56" s="41">
        <f t="shared" si="0"/>
        <v>0</v>
      </c>
      <c r="G56" s="7">
        <v>380.48</v>
      </c>
      <c r="H56" s="7">
        <v>15.87</v>
      </c>
      <c r="I56" s="7">
        <f t="shared" si="1"/>
        <v>23.974795211090111</v>
      </c>
      <c r="J56" s="41">
        <v>29.35</v>
      </c>
      <c r="K56" s="41">
        <v>2.25</v>
      </c>
      <c r="L56" s="41">
        <f t="shared" si="13"/>
        <v>13.044444444444444</v>
      </c>
      <c r="M56" s="7">
        <v>10</v>
      </c>
      <c r="N56" s="7">
        <v>1.19</v>
      </c>
      <c r="O56" s="7">
        <f t="shared" si="3"/>
        <v>8.4033613445378155</v>
      </c>
      <c r="P56" s="41">
        <v>419.83</v>
      </c>
      <c r="Q56" s="41">
        <v>19.309999999999999</v>
      </c>
      <c r="R56" s="41">
        <f t="shared" si="4"/>
        <v>21.741584671154843</v>
      </c>
    </row>
    <row r="57" spans="1:18" x14ac:dyDescent="0.25">
      <c r="A57" s="15"/>
      <c r="B57" s="10" t="s">
        <v>51</v>
      </c>
      <c r="C57" s="6">
        <v>58</v>
      </c>
      <c r="D57" s="41">
        <v>0</v>
      </c>
      <c r="E57" s="41">
        <v>0</v>
      </c>
      <c r="F57" s="41">
        <f t="shared" si="0"/>
        <v>0</v>
      </c>
      <c r="G57" s="7">
        <v>380.33</v>
      </c>
      <c r="H57" s="7">
        <v>5.57</v>
      </c>
      <c r="I57" s="7">
        <f t="shared" si="1"/>
        <v>68.281867145421899</v>
      </c>
      <c r="J57" s="41">
        <v>208.2</v>
      </c>
      <c r="K57" s="41">
        <v>6.79</v>
      </c>
      <c r="L57" s="41">
        <f t="shared" si="13"/>
        <v>30.662739322533135</v>
      </c>
      <c r="M57" s="7">
        <v>41.25</v>
      </c>
      <c r="N57" s="7">
        <v>3.18</v>
      </c>
      <c r="O57" s="7">
        <f t="shared" si="3"/>
        <v>12.971698113207546</v>
      </c>
      <c r="P57" s="41">
        <v>629.78</v>
      </c>
      <c r="Q57" s="41">
        <v>15.55</v>
      </c>
      <c r="R57" s="41">
        <f t="shared" si="4"/>
        <v>40.500321543408354</v>
      </c>
    </row>
    <row r="58" spans="1:18" x14ac:dyDescent="0.25">
      <c r="A58" s="15"/>
      <c r="B58" s="10" t="s">
        <v>52</v>
      </c>
      <c r="C58" s="6">
        <v>111</v>
      </c>
      <c r="D58" s="41">
        <v>0</v>
      </c>
      <c r="E58" s="41">
        <v>0</v>
      </c>
      <c r="F58" s="41">
        <f t="shared" si="0"/>
        <v>0</v>
      </c>
      <c r="G58" s="7">
        <v>271.52999999999997</v>
      </c>
      <c r="H58" s="7">
        <v>4.66</v>
      </c>
      <c r="I58" s="7">
        <f t="shared" si="1"/>
        <v>58.268240343347635</v>
      </c>
      <c r="J58" s="41">
        <v>614.6</v>
      </c>
      <c r="K58" s="41">
        <v>16.38</v>
      </c>
      <c r="L58" s="41">
        <f t="shared" si="13"/>
        <v>37.521367521367523</v>
      </c>
      <c r="M58" s="7">
        <v>18.18</v>
      </c>
      <c r="N58" s="7">
        <v>1.99</v>
      </c>
      <c r="O58" s="7">
        <f t="shared" si="3"/>
        <v>9.1356783919597984</v>
      </c>
      <c r="P58" s="41">
        <v>904.32</v>
      </c>
      <c r="Q58" s="41">
        <v>23.03</v>
      </c>
      <c r="R58" s="41">
        <f t="shared" si="4"/>
        <v>39.267042987407727</v>
      </c>
    </row>
    <row r="59" spans="1:18" ht="15.75" thickBot="1" x14ac:dyDescent="0.3">
      <c r="A59" s="13"/>
      <c r="B59" s="14" t="s">
        <v>53</v>
      </c>
      <c r="C59" s="17">
        <v>137</v>
      </c>
      <c r="D59" s="42">
        <v>0</v>
      </c>
      <c r="E59" s="42">
        <v>0</v>
      </c>
      <c r="F59" s="42">
        <f t="shared" si="0"/>
        <v>0</v>
      </c>
      <c r="G59" s="18">
        <v>138.07</v>
      </c>
      <c r="H59" s="18">
        <v>4.24</v>
      </c>
      <c r="I59" s="18">
        <f t="shared" si="1"/>
        <v>32.563679245283012</v>
      </c>
      <c r="J59" s="42">
        <v>848.93</v>
      </c>
      <c r="K59" s="42">
        <v>26.85</v>
      </c>
      <c r="L59" s="42">
        <f t="shared" si="13"/>
        <v>31.61750465549348</v>
      </c>
      <c r="M59" s="18">
        <v>16.170000000000002</v>
      </c>
      <c r="N59" s="18">
        <v>2.0499999999999998</v>
      </c>
      <c r="O59" s="18">
        <f t="shared" si="3"/>
        <v>7.8878048780487822</v>
      </c>
      <c r="P59" s="42">
        <v>1003.17</v>
      </c>
      <c r="Q59" s="42">
        <v>33.14</v>
      </c>
      <c r="R59" s="42">
        <f t="shared" si="4"/>
        <v>30.270669885334939</v>
      </c>
    </row>
    <row r="60" spans="1:18" s="3" customFormat="1" ht="15.75" thickTop="1" x14ac:dyDescent="0.25">
      <c r="A60" s="19" t="s">
        <v>76</v>
      </c>
      <c r="B60" s="23"/>
      <c r="C60" s="21">
        <f>SUM(C46:C59)</f>
        <v>1502</v>
      </c>
      <c r="D60" s="43">
        <f t="shared" ref="D60:E60" si="14">SUM(D46:D59)</f>
        <v>353.07</v>
      </c>
      <c r="E60" s="43">
        <f t="shared" si="14"/>
        <v>12.51</v>
      </c>
      <c r="F60" s="43">
        <f t="shared" si="0"/>
        <v>28.223021582733814</v>
      </c>
      <c r="G60" s="22">
        <f t="shared" ref="G60:H60" si="15">SUM(G46:G59)</f>
        <v>4351.29</v>
      </c>
      <c r="H60" s="22">
        <f t="shared" si="15"/>
        <v>141.15</v>
      </c>
      <c r="I60" s="22">
        <f t="shared" si="1"/>
        <v>30.827417640807649</v>
      </c>
      <c r="J60" s="43">
        <f t="shared" ref="J60:K60" si="16">SUM(J46:J59)</f>
        <v>3393.1099999999997</v>
      </c>
      <c r="K60" s="43">
        <f t="shared" si="16"/>
        <v>123.35999999999999</v>
      </c>
      <c r="L60" s="43">
        <f t="shared" si="13"/>
        <v>27.505755512321659</v>
      </c>
      <c r="M60" s="22">
        <f t="shared" ref="M60:N60" si="17">SUM(M46:M59)</f>
        <v>198.69</v>
      </c>
      <c r="N60" s="22">
        <f t="shared" si="17"/>
        <v>27.13</v>
      </c>
      <c r="O60" s="22">
        <f t="shared" si="3"/>
        <v>7.3236269812016221</v>
      </c>
      <c r="P60" s="43">
        <f>SUM(P46:P59)</f>
        <v>8296.159999999998</v>
      </c>
      <c r="Q60" s="43">
        <f t="shared" ref="Q60" si="18">SUM(Q46:Q59)</f>
        <v>304.13</v>
      </c>
      <c r="R60" s="43">
        <f t="shared" si="4"/>
        <v>27.278334922566003</v>
      </c>
    </row>
    <row r="61" spans="1:18" x14ac:dyDescent="0.25">
      <c r="A61" s="3"/>
      <c r="B61" s="3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14" t="s">
        <v>54</v>
      </c>
      <c r="B62" s="10" t="s">
        <v>55</v>
      </c>
      <c r="C62" s="6">
        <v>6</v>
      </c>
      <c r="D62" s="41">
        <v>0</v>
      </c>
      <c r="E62" s="41">
        <v>0</v>
      </c>
      <c r="F62" s="41">
        <f t="shared" si="0"/>
        <v>0</v>
      </c>
      <c r="G62" s="7">
        <v>0</v>
      </c>
      <c r="H62" s="7">
        <v>0</v>
      </c>
      <c r="I62" s="7">
        <f t="shared" si="1"/>
        <v>0</v>
      </c>
      <c r="J62" s="41">
        <v>6.8</v>
      </c>
      <c r="K62" s="41">
        <v>4.8</v>
      </c>
      <c r="L62" s="41">
        <f t="shared" ref="L62:L65" si="19">IFERROR(J62/K62,0)</f>
        <v>1.4166666666666667</v>
      </c>
      <c r="M62" s="7">
        <v>0</v>
      </c>
      <c r="N62" s="7">
        <v>0</v>
      </c>
      <c r="O62" s="7">
        <f t="shared" si="3"/>
        <v>0</v>
      </c>
      <c r="P62" s="41">
        <v>6.8</v>
      </c>
      <c r="Q62" s="41">
        <v>4.8</v>
      </c>
      <c r="R62" s="41">
        <f t="shared" si="4"/>
        <v>1.4166666666666667</v>
      </c>
    </row>
    <row r="63" spans="1:18" x14ac:dyDescent="0.25">
      <c r="A63" s="15"/>
      <c r="B63" s="10" t="s">
        <v>56</v>
      </c>
      <c r="C63" s="6">
        <v>11</v>
      </c>
      <c r="D63" s="41">
        <v>0</v>
      </c>
      <c r="E63" s="41">
        <v>0</v>
      </c>
      <c r="F63" s="41">
        <f t="shared" si="0"/>
        <v>0</v>
      </c>
      <c r="G63" s="7">
        <v>17.07</v>
      </c>
      <c r="H63" s="7">
        <v>0.87</v>
      </c>
      <c r="I63" s="7">
        <f t="shared" si="1"/>
        <v>19.620689655172413</v>
      </c>
      <c r="J63" s="41">
        <v>22.13</v>
      </c>
      <c r="K63" s="41">
        <v>2.1800000000000002</v>
      </c>
      <c r="L63" s="41">
        <f t="shared" si="19"/>
        <v>10.151376146788989</v>
      </c>
      <c r="M63" s="7">
        <v>0</v>
      </c>
      <c r="N63" s="7">
        <v>0</v>
      </c>
      <c r="O63" s="7">
        <f t="shared" si="3"/>
        <v>0</v>
      </c>
      <c r="P63" s="41">
        <v>39.200000000000003</v>
      </c>
      <c r="Q63" s="41">
        <v>3.05</v>
      </c>
      <c r="R63" s="41">
        <f t="shared" si="4"/>
        <v>12.852459016393444</v>
      </c>
    </row>
    <row r="64" spans="1:18" ht="15.75" thickBot="1" x14ac:dyDescent="0.3">
      <c r="A64" s="13"/>
      <c r="B64" s="14" t="s">
        <v>58</v>
      </c>
      <c r="C64" s="17">
        <v>93</v>
      </c>
      <c r="D64" s="42">
        <v>0</v>
      </c>
      <c r="E64" s="42">
        <v>0</v>
      </c>
      <c r="F64" s="42">
        <f t="shared" si="0"/>
        <v>0</v>
      </c>
      <c r="G64" s="18">
        <v>24.27</v>
      </c>
      <c r="H64" s="18">
        <v>1.07</v>
      </c>
      <c r="I64" s="18">
        <f t="shared" si="1"/>
        <v>22.682242990654203</v>
      </c>
      <c r="J64" s="42">
        <v>46.47</v>
      </c>
      <c r="K64" s="42">
        <v>2.4</v>
      </c>
      <c r="L64" s="42">
        <f t="shared" si="19"/>
        <v>19.362500000000001</v>
      </c>
      <c r="M64" s="18">
        <v>0</v>
      </c>
      <c r="N64" s="18">
        <v>0</v>
      </c>
      <c r="O64" s="18">
        <f t="shared" si="3"/>
        <v>0</v>
      </c>
      <c r="P64" s="42">
        <v>70.73</v>
      </c>
      <c r="Q64" s="42">
        <v>3.47</v>
      </c>
      <c r="R64" s="42">
        <f t="shared" si="4"/>
        <v>20.383285302593659</v>
      </c>
    </row>
    <row r="65" spans="1:18" s="3" customFormat="1" ht="15.75" thickTop="1" x14ac:dyDescent="0.25">
      <c r="A65" s="19" t="s">
        <v>76</v>
      </c>
      <c r="B65" s="23"/>
      <c r="C65" s="21">
        <f>SUM(C62:C64)</f>
        <v>110</v>
      </c>
      <c r="D65" s="43">
        <f>SUM(D62:D64)</f>
        <v>0</v>
      </c>
      <c r="E65" s="43">
        <f>SUM(E62:E64)</f>
        <v>0</v>
      </c>
      <c r="F65" s="43">
        <f t="shared" si="0"/>
        <v>0</v>
      </c>
      <c r="G65" s="22">
        <f>SUM(G62:G64)</f>
        <v>41.34</v>
      </c>
      <c r="H65" s="22">
        <f>SUM(H62:H64)</f>
        <v>1.94</v>
      </c>
      <c r="I65" s="22">
        <f t="shared" si="1"/>
        <v>21.309278350515466</v>
      </c>
      <c r="J65" s="43">
        <f>SUM(J62:J64)</f>
        <v>75.400000000000006</v>
      </c>
      <c r="K65" s="43">
        <f>SUM(K62:K64)</f>
        <v>9.3800000000000008</v>
      </c>
      <c r="L65" s="43">
        <f t="shared" si="19"/>
        <v>8.0383795309168438</v>
      </c>
      <c r="M65" s="22">
        <f>SUM(M62:M64)</f>
        <v>0</v>
      </c>
      <c r="N65" s="22">
        <f>SUM(N62:N64)</f>
        <v>0</v>
      </c>
      <c r="O65" s="22">
        <f t="shared" si="3"/>
        <v>0</v>
      </c>
      <c r="P65" s="43">
        <f>SUM(P62:P64)</f>
        <v>116.73</v>
      </c>
      <c r="Q65" s="43">
        <f>SUM(Q62:Q64)</f>
        <v>11.32</v>
      </c>
      <c r="R65" s="43">
        <f t="shared" si="4"/>
        <v>10.311837455830389</v>
      </c>
    </row>
    <row r="68" spans="1:18" x14ac:dyDescent="0.25">
      <c r="P68" s="1"/>
      <c r="Q68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workbookViewId="0">
      <pane xSplit="2" ySplit="1" topLeftCell="C11" activePane="bottomRight" state="frozen"/>
      <selection pane="topRight" activeCell="C1" sqref="C1"/>
      <selection pane="bottomLeft" activeCell="A2" sqref="A2"/>
      <selection pane="bottomRight" activeCell="R21" sqref="A13:R21"/>
    </sheetView>
  </sheetViews>
  <sheetFormatPr defaultRowHeight="15" x14ac:dyDescent="0.25"/>
  <cols>
    <col min="3" max="3" width="10.7109375" bestFit="1" customWidth="1"/>
  </cols>
  <sheetData>
    <row r="1" spans="1:20" s="4" customFormat="1" ht="46.5" thickTop="1" thickBot="1" x14ac:dyDescent="0.3">
      <c r="A1" s="5" t="s">
        <v>74</v>
      </c>
      <c r="B1" s="5" t="s">
        <v>75</v>
      </c>
      <c r="C1" s="5" t="s">
        <v>66</v>
      </c>
      <c r="D1" s="5" t="s">
        <v>59</v>
      </c>
      <c r="E1" s="5" t="s">
        <v>60</v>
      </c>
      <c r="F1" s="5" t="s">
        <v>69</v>
      </c>
      <c r="G1" s="5" t="s">
        <v>61</v>
      </c>
      <c r="H1" s="5" t="s">
        <v>62</v>
      </c>
      <c r="I1" s="5" t="s">
        <v>70</v>
      </c>
      <c r="J1" s="5" t="s">
        <v>63</v>
      </c>
      <c r="K1" s="5" t="s">
        <v>64</v>
      </c>
      <c r="L1" s="5" t="s">
        <v>71</v>
      </c>
      <c r="M1" s="5" t="s">
        <v>65</v>
      </c>
      <c r="N1" s="5" t="s">
        <v>65</v>
      </c>
      <c r="O1" s="5" t="s">
        <v>72</v>
      </c>
      <c r="P1" s="5" t="s">
        <v>67</v>
      </c>
      <c r="Q1" s="5" t="s">
        <v>68</v>
      </c>
      <c r="R1" s="5" t="s">
        <v>73</v>
      </c>
    </row>
    <row r="2" spans="1:20" ht="15.75" thickTop="1" x14ac:dyDescent="0.25">
      <c r="A2" s="12" t="s">
        <v>0</v>
      </c>
      <c r="B2" s="11" t="s">
        <v>1</v>
      </c>
      <c r="C2" s="8">
        <v>2</v>
      </c>
      <c r="D2" s="50">
        <v>0</v>
      </c>
      <c r="E2" s="50">
        <v>0</v>
      </c>
      <c r="F2" s="50" t="s">
        <v>77</v>
      </c>
      <c r="G2" s="45">
        <v>8</v>
      </c>
      <c r="H2" s="45">
        <v>0.27</v>
      </c>
      <c r="I2" s="9">
        <v>29.629629629629626</v>
      </c>
      <c r="J2" s="50">
        <v>5.87</v>
      </c>
      <c r="K2" s="50">
        <v>0.32</v>
      </c>
      <c r="L2" s="50">
        <v>18.34375</v>
      </c>
      <c r="M2" s="45">
        <v>0</v>
      </c>
      <c r="N2" s="45">
        <v>0</v>
      </c>
      <c r="O2" s="9" t="s">
        <v>77</v>
      </c>
      <c r="P2" s="50">
        <v>13.87</v>
      </c>
      <c r="Q2" s="50">
        <v>0.59</v>
      </c>
      <c r="R2" s="50">
        <v>23.508474576271187</v>
      </c>
    </row>
    <row r="3" spans="1:20" x14ac:dyDescent="0.25">
      <c r="A3" s="15"/>
      <c r="B3" s="10" t="s">
        <v>2</v>
      </c>
      <c r="C3" s="8">
        <v>176</v>
      </c>
      <c r="D3" s="50">
        <v>0</v>
      </c>
      <c r="E3" s="50">
        <v>0</v>
      </c>
      <c r="F3" s="50" t="s">
        <v>77</v>
      </c>
      <c r="G3" s="45">
        <v>226.87</v>
      </c>
      <c r="H3" s="45">
        <v>9.3000000000000007</v>
      </c>
      <c r="I3" s="9">
        <v>24.394623655913978</v>
      </c>
      <c r="J3" s="50">
        <v>221.05</v>
      </c>
      <c r="K3" s="50">
        <v>13.1</v>
      </c>
      <c r="L3" s="50">
        <v>16.874045801526719</v>
      </c>
      <c r="M3" s="45">
        <v>20.92</v>
      </c>
      <c r="N3" s="45">
        <v>1.6</v>
      </c>
      <c r="O3" s="9">
        <v>13.075000000000001</v>
      </c>
      <c r="P3" s="50">
        <v>468.83</v>
      </c>
      <c r="Q3" s="50">
        <v>24</v>
      </c>
      <c r="R3" s="50">
        <v>19.534583333333334</v>
      </c>
    </row>
    <row r="4" spans="1:20" x14ac:dyDescent="0.25">
      <c r="A4" s="15"/>
      <c r="B4" s="10" t="s">
        <v>3</v>
      </c>
      <c r="C4" s="8">
        <v>133</v>
      </c>
      <c r="D4" s="50">
        <v>0</v>
      </c>
      <c r="E4" s="50">
        <v>0</v>
      </c>
      <c r="F4" s="50" t="s">
        <v>77</v>
      </c>
      <c r="G4" s="45">
        <v>421.32</v>
      </c>
      <c r="H4" s="45">
        <v>16.920000000000002</v>
      </c>
      <c r="I4" s="9">
        <v>24.900709219858154</v>
      </c>
      <c r="J4" s="50">
        <v>381.58</v>
      </c>
      <c r="K4" s="50">
        <v>13.84</v>
      </c>
      <c r="L4" s="50">
        <v>27.570809248554912</v>
      </c>
      <c r="M4" s="45">
        <v>19.52</v>
      </c>
      <c r="N4" s="45">
        <v>3.1</v>
      </c>
      <c r="O4" s="9">
        <v>6.2967741935483872</v>
      </c>
      <c r="P4" s="50">
        <v>822.42</v>
      </c>
      <c r="Q4" s="50">
        <v>33.86</v>
      </c>
      <c r="R4" s="50">
        <v>24.288836385115179</v>
      </c>
    </row>
    <row r="5" spans="1:20" x14ac:dyDescent="0.25">
      <c r="A5" s="15"/>
      <c r="B5" s="10" t="s">
        <v>4</v>
      </c>
      <c r="C5" s="8">
        <v>152</v>
      </c>
      <c r="D5" s="50">
        <v>39.729999999999997</v>
      </c>
      <c r="E5" s="50">
        <v>3.2</v>
      </c>
      <c r="F5" s="50">
        <v>12.415624999999999</v>
      </c>
      <c r="G5" s="45">
        <v>465.67</v>
      </c>
      <c r="H5" s="45">
        <v>22.04</v>
      </c>
      <c r="I5" s="9">
        <v>21.128402903811253</v>
      </c>
      <c r="J5" s="50">
        <v>197.5</v>
      </c>
      <c r="K5" s="50">
        <v>11.94</v>
      </c>
      <c r="L5" s="50">
        <v>16.541038525963149</v>
      </c>
      <c r="M5" s="45">
        <v>14.58</v>
      </c>
      <c r="N5" s="45">
        <v>2.2799999999999998</v>
      </c>
      <c r="O5" s="9">
        <v>6.3947368421052637</v>
      </c>
      <c r="P5" s="50">
        <v>717.48</v>
      </c>
      <c r="Q5" s="50">
        <v>39.47</v>
      </c>
      <c r="R5" s="50">
        <v>18.17785659994933</v>
      </c>
    </row>
    <row r="6" spans="1:20" x14ac:dyDescent="0.25">
      <c r="A6" s="15"/>
      <c r="B6" s="10" t="s">
        <v>5</v>
      </c>
      <c r="C6" s="8">
        <v>34</v>
      </c>
      <c r="D6" s="50">
        <v>0</v>
      </c>
      <c r="E6" s="50">
        <v>0</v>
      </c>
      <c r="F6" s="50" t="s">
        <v>77</v>
      </c>
      <c r="G6" s="45">
        <v>85.6</v>
      </c>
      <c r="H6" s="45">
        <v>2.6</v>
      </c>
      <c r="I6" s="9">
        <v>32.92307692307692</v>
      </c>
      <c r="J6" s="50">
        <v>138.4</v>
      </c>
      <c r="K6" s="50">
        <v>4.75</v>
      </c>
      <c r="L6" s="50">
        <v>29.13684210526316</v>
      </c>
      <c r="M6" s="45">
        <v>0</v>
      </c>
      <c r="N6" s="45">
        <v>0</v>
      </c>
      <c r="O6" s="9" t="s">
        <v>77</v>
      </c>
      <c r="P6" s="50">
        <v>224</v>
      </c>
      <c r="Q6" s="50">
        <v>7.35</v>
      </c>
      <c r="R6" s="50">
        <v>30.476190476190478</v>
      </c>
    </row>
    <row r="7" spans="1:20" x14ac:dyDescent="0.25">
      <c r="A7" s="15"/>
      <c r="B7" s="10" t="s">
        <v>6</v>
      </c>
      <c r="C7" s="8">
        <v>72</v>
      </c>
      <c r="D7" s="50">
        <v>0</v>
      </c>
      <c r="E7" s="50">
        <v>0</v>
      </c>
      <c r="F7" s="50" t="s">
        <v>77</v>
      </c>
      <c r="G7" s="45">
        <v>185.27</v>
      </c>
      <c r="H7" s="45">
        <v>10.26</v>
      </c>
      <c r="I7" s="9">
        <v>18.057504873294349</v>
      </c>
      <c r="J7" s="50">
        <v>92.4</v>
      </c>
      <c r="K7" s="50">
        <v>8.2100000000000009</v>
      </c>
      <c r="L7" s="50">
        <v>11.25456760048721</v>
      </c>
      <c r="M7" s="45">
        <v>5.67</v>
      </c>
      <c r="N7" s="45">
        <v>0.87</v>
      </c>
      <c r="O7" s="9">
        <v>6.5172413793103452</v>
      </c>
      <c r="P7" s="50">
        <v>283.33</v>
      </c>
      <c r="Q7" s="50">
        <v>19.350000000000001</v>
      </c>
      <c r="R7" s="50">
        <v>14.64237726098191</v>
      </c>
    </row>
    <row r="8" spans="1:20" x14ac:dyDescent="0.25">
      <c r="A8" s="15"/>
      <c r="B8" s="10" t="s">
        <v>7</v>
      </c>
      <c r="C8" s="8">
        <v>160</v>
      </c>
      <c r="D8" s="50">
        <v>0</v>
      </c>
      <c r="E8" s="50">
        <v>0</v>
      </c>
      <c r="F8" s="50" t="s">
        <v>77</v>
      </c>
      <c r="G8" s="45">
        <v>150.80000000000001</v>
      </c>
      <c r="H8" s="45">
        <v>5.78</v>
      </c>
      <c r="I8" s="9">
        <v>26.089965397923876</v>
      </c>
      <c r="J8" s="50">
        <v>63.53</v>
      </c>
      <c r="K8" s="50">
        <v>8.35</v>
      </c>
      <c r="L8" s="50">
        <v>7.6083832335329342</v>
      </c>
      <c r="M8" s="45">
        <v>9.42</v>
      </c>
      <c r="N8" s="45">
        <v>2.73</v>
      </c>
      <c r="O8" s="9">
        <v>3.4505494505494507</v>
      </c>
      <c r="P8" s="50">
        <v>223.75</v>
      </c>
      <c r="Q8" s="50">
        <v>16.850000000000001</v>
      </c>
      <c r="R8" s="50">
        <v>13.278931750741839</v>
      </c>
    </row>
    <row r="9" spans="1:20" x14ac:dyDescent="0.25">
      <c r="A9" s="15"/>
      <c r="B9" s="10" t="s">
        <v>8</v>
      </c>
      <c r="C9" s="8">
        <v>54</v>
      </c>
      <c r="D9" s="50">
        <v>0</v>
      </c>
      <c r="E9" s="50">
        <v>0</v>
      </c>
      <c r="F9" s="50" t="s">
        <v>77</v>
      </c>
      <c r="G9" s="45">
        <v>260.60000000000002</v>
      </c>
      <c r="H9" s="45">
        <v>5.53</v>
      </c>
      <c r="I9" s="9">
        <v>47.124773960216999</v>
      </c>
      <c r="J9" s="50">
        <v>247.87</v>
      </c>
      <c r="K9" s="50">
        <v>5.28</v>
      </c>
      <c r="L9" s="50">
        <v>46.945075757575758</v>
      </c>
      <c r="M9" s="45">
        <v>18.829999999999998</v>
      </c>
      <c r="N9" s="45">
        <v>2.5</v>
      </c>
      <c r="O9" s="9">
        <v>7.5319999999999991</v>
      </c>
      <c r="P9" s="50">
        <v>527.29999999999995</v>
      </c>
      <c r="Q9" s="50">
        <v>13.3</v>
      </c>
      <c r="R9" s="50">
        <v>39.646616541353374</v>
      </c>
    </row>
    <row r="10" spans="1:20" x14ac:dyDescent="0.25">
      <c r="A10" s="15"/>
      <c r="B10" s="10" t="s">
        <v>9</v>
      </c>
      <c r="C10" s="8">
        <v>47</v>
      </c>
      <c r="D10" s="50">
        <v>0</v>
      </c>
      <c r="E10" s="50">
        <v>0</v>
      </c>
      <c r="F10" s="50" t="s">
        <v>77</v>
      </c>
      <c r="G10" s="45">
        <v>53.42</v>
      </c>
      <c r="H10" s="45">
        <v>2.19</v>
      </c>
      <c r="I10" s="9">
        <v>24.392694063926943</v>
      </c>
      <c r="J10" s="50">
        <v>51.7</v>
      </c>
      <c r="K10" s="50">
        <v>5.54</v>
      </c>
      <c r="L10" s="50">
        <v>9.3321299638989181</v>
      </c>
      <c r="M10" s="45">
        <v>3.5</v>
      </c>
      <c r="N10" s="45">
        <v>0.68</v>
      </c>
      <c r="O10" s="9">
        <v>5.1470588235294112</v>
      </c>
      <c r="P10" s="50">
        <v>108.62</v>
      </c>
      <c r="Q10" s="50">
        <v>8.41</v>
      </c>
      <c r="R10" s="50">
        <v>12.915576694411415</v>
      </c>
    </row>
    <row r="11" spans="1:20" ht="15.75" thickBot="1" x14ac:dyDescent="0.3">
      <c r="A11" s="16"/>
      <c r="B11" s="14" t="s">
        <v>10</v>
      </c>
      <c r="C11" s="8">
        <v>123</v>
      </c>
      <c r="D11" s="50">
        <v>0</v>
      </c>
      <c r="E11" s="50">
        <v>0</v>
      </c>
      <c r="F11" s="50" t="s">
        <v>77</v>
      </c>
      <c r="G11" s="45">
        <v>87</v>
      </c>
      <c r="H11" s="45">
        <v>3.55</v>
      </c>
      <c r="I11" s="9">
        <v>24.507042253521128</v>
      </c>
      <c r="J11" s="50">
        <v>307.52999999999997</v>
      </c>
      <c r="K11" s="50">
        <v>14.09</v>
      </c>
      <c r="L11" s="50">
        <v>21.826117814052516</v>
      </c>
      <c r="M11" s="45">
        <v>27.25</v>
      </c>
      <c r="N11" s="45">
        <v>4.05</v>
      </c>
      <c r="O11" s="9">
        <v>6.7283950617283956</v>
      </c>
      <c r="P11" s="50">
        <v>421.78</v>
      </c>
      <c r="Q11" s="50">
        <v>21.69</v>
      </c>
      <c r="R11" s="50">
        <v>19.445827570308897</v>
      </c>
    </row>
    <row r="12" spans="1:20" s="3" customFormat="1" ht="15.75" thickTop="1" x14ac:dyDescent="0.25">
      <c r="A12" s="19" t="s">
        <v>76</v>
      </c>
      <c r="B12" s="20"/>
      <c r="C12" s="21">
        <v>953</v>
      </c>
      <c r="D12" s="51">
        <v>39.729999999999997</v>
      </c>
      <c r="E12" s="51">
        <v>3.2</v>
      </c>
      <c r="F12" s="51">
        <v>12.415624999999999</v>
      </c>
      <c r="G12" s="22">
        <v>1944.5500000000002</v>
      </c>
      <c r="H12" s="22">
        <v>78.44</v>
      </c>
      <c r="I12" s="22">
        <v>24.790285568587457</v>
      </c>
      <c r="J12" s="51">
        <v>1707.4299999999998</v>
      </c>
      <c r="K12" s="51">
        <v>85.42</v>
      </c>
      <c r="L12" s="51">
        <v>19.988644345586511</v>
      </c>
      <c r="M12" s="22">
        <v>119.69</v>
      </c>
      <c r="N12" s="22">
        <v>17.809999999999999</v>
      </c>
      <c r="O12" s="22">
        <v>6.7203818079730491</v>
      </c>
      <c r="P12" s="51">
        <v>3811.3799999999992</v>
      </c>
      <c r="Q12" s="51">
        <v>184.87</v>
      </c>
      <c r="R12" s="51">
        <v>20.616541353383454</v>
      </c>
      <c r="T12" s="44"/>
    </row>
    <row r="13" spans="1:20" x14ac:dyDescent="0.25">
      <c r="A13" s="3"/>
      <c r="B13" s="3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20" x14ac:dyDescent="0.25">
      <c r="A14" s="14" t="s">
        <v>11</v>
      </c>
      <c r="B14" s="10" t="s">
        <v>12</v>
      </c>
      <c r="C14" s="6">
        <v>56</v>
      </c>
      <c r="D14" s="52">
        <v>0</v>
      </c>
      <c r="E14" s="52">
        <v>0</v>
      </c>
      <c r="F14" s="52" t="s">
        <v>77</v>
      </c>
      <c r="G14" s="46">
        <v>130.66999999999999</v>
      </c>
      <c r="H14" s="46">
        <v>3.95</v>
      </c>
      <c r="I14" s="7">
        <v>33.081012658227841</v>
      </c>
      <c r="J14" s="52">
        <v>331.2</v>
      </c>
      <c r="K14" s="52">
        <v>12.93</v>
      </c>
      <c r="L14" s="52">
        <v>25.614849187935036</v>
      </c>
      <c r="M14" s="46">
        <v>35</v>
      </c>
      <c r="N14" s="46">
        <v>2.0299999999999998</v>
      </c>
      <c r="O14" s="7">
        <v>17.241379310344829</v>
      </c>
      <c r="P14" s="52">
        <v>496.87</v>
      </c>
      <c r="Q14" s="52">
        <v>18.91</v>
      </c>
      <c r="R14" s="52">
        <v>26.275515600211527</v>
      </c>
    </row>
    <row r="15" spans="1:20" x14ac:dyDescent="0.25">
      <c r="A15" s="15"/>
      <c r="B15" s="10" t="s">
        <v>13</v>
      </c>
      <c r="C15" s="8">
        <v>21</v>
      </c>
      <c r="D15" s="50">
        <v>0</v>
      </c>
      <c r="E15" s="50">
        <v>0</v>
      </c>
      <c r="F15" s="50" t="s">
        <v>77</v>
      </c>
      <c r="G15" s="45">
        <v>6.93</v>
      </c>
      <c r="H15" s="45">
        <v>0.27</v>
      </c>
      <c r="I15" s="9">
        <v>25.666666666666664</v>
      </c>
      <c r="J15" s="50">
        <v>97.33</v>
      </c>
      <c r="K15" s="50">
        <v>3.44</v>
      </c>
      <c r="L15" s="50">
        <v>28.293604651162791</v>
      </c>
      <c r="M15" s="45">
        <v>46.27</v>
      </c>
      <c r="N15" s="45">
        <v>1.34</v>
      </c>
      <c r="O15" s="9">
        <v>34.529850746268657</v>
      </c>
      <c r="P15" s="50">
        <v>150.53</v>
      </c>
      <c r="Q15" s="50">
        <v>5.04</v>
      </c>
      <c r="R15" s="50">
        <v>29.86706349206349</v>
      </c>
    </row>
    <row r="16" spans="1:20" x14ac:dyDescent="0.25">
      <c r="A16" s="15"/>
      <c r="B16" s="10" t="s">
        <v>14</v>
      </c>
      <c r="C16" s="8">
        <v>51</v>
      </c>
      <c r="D16" s="50">
        <v>0</v>
      </c>
      <c r="E16" s="50">
        <v>0</v>
      </c>
      <c r="F16" s="50" t="s">
        <v>77</v>
      </c>
      <c r="G16" s="45">
        <v>63.73</v>
      </c>
      <c r="H16" s="45">
        <v>2.64</v>
      </c>
      <c r="I16" s="9">
        <v>24.140151515151512</v>
      </c>
      <c r="J16" s="50">
        <v>227.87</v>
      </c>
      <c r="K16" s="50">
        <v>9.4700000000000006</v>
      </c>
      <c r="L16" s="50">
        <v>24.062302006335795</v>
      </c>
      <c r="M16" s="45">
        <v>79.349999999999994</v>
      </c>
      <c r="N16" s="45">
        <v>3.1</v>
      </c>
      <c r="O16" s="9">
        <v>25.596774193548384</v>
      </c>
      <c r="P16" s="50">
        <v>370.95</v>
      </c>
      <c r="Q16" s="50">
        <v>15.2</v>
      </c>
      <c r="R16" s="50">
        <v>24.404605263157894</v>
      </c>
    </row>
    <row r="17" spans="1:18" x14ac:dyDescent="0.25">
      <c r="A17" s="15"/>
      <c r="B17" s="10" t="s">
        <v>15</v>
      </c>
      <c r="C17" s="8">
        <v>62</v>
      </c>
      <c r="D17" s="50">
        <v>0</v>
      </c>
      <c r="E17" s="50">
        <v>0</v>
      </c>
      <c r="F17" s="50" t="s">
        <v>77</v>
      </c>
      <c r="G17" s="45">
        <v>248.53</v>
      </c>
      <c r="H17" s="45">
        <v>8.1</v>
      </c>
      <c r="I17" s="9">
        <v>30.682716049382716</v>
      </c>
      <c r="J17" s="50">
        <v>252.8</v>
      </c>
      <c r="K17" s="50">
        <v>9.19</v>
      </c>
      <c r="L17" s="50">
        <v>27.508161044613715</v>
      </c>
      <c r="M17" s="45">
        <v>2.77</v>
      </c>
      <c r="N17" s="45">
        <v>0.51</v>
      </c>
      <c r="O17" s="9">
        <v>5.4313725490196081</v>
      </c>
      <c r="P17" s="50">
        <v>504.1</v>
      </c>
      <c r="Q17" s="50">
        <v>17.8</v>
      </c>
      <c r="R17" s="50">
        <v>28.320224719101123</v>
      </c>
    </row>
    <row r="18" spans="1:18" x14ac:dyDescent="0.25">
      <c r="A18" s="15"/>
      <c r="B18" s="10" t="s">
        <v>16</v>
      </c>
      <c r="C18" s="8">
        <v>38</v>
      </c>
      <c r="D18" s="50">
        <v>0</v>
      </c>
      <c r="E18" s="50">
        <v>0</v>
      </c>
      <c r="F18" s="50" t="s">
        <v>77</v>
      </c>
      <c r="G18" s="45">
        <v>47.53</v>
      </c>
      <c r="H18" s="45">
        <v>1.34</v>
      </c>
      <c r="I18" s="9">
        <v>35.470149253731343</v>
      </c>
      <c r="J18" s="50">
        <v>265.93</v>
      </c>
      <c r="K18" s="50">
        <v>10.14</v>
      </c>
      <c r="L18" s="50">
        <v>26.225838264299803</v>
      </c>
      <c r="M18" s="45">
        <v>1.67</v>
      </c>
      <c r="N18" s="45">
        <v>0.37</v>
      </c>
      <c r="O18" s="9">
        <v>4.5135135135135132</v>
      </c>
      <c r="P18" s="50">
        <v>315.13</v>
      </c>
      <c r="Q18" s="50">
        <v>11.84</v>
      </c>
      <c r="R18" s="50">
        <v>26.61570945945946</v>
      </c>
    </row>
    <row r="19" spans="1:18" x14ac:dyDescent="0.25">
      <c r="A19" s="15"/>
      <c r="B19" s="10" t="s">
        <v>17</v>
      </c>
      <c r="C19" s="8">
        <v>69</v>
      </c>
      <c r="D19" s="50">
        <v>0</v>
      </c>
      <c r="E19" s="50">
        <v>0</v>
      </c>
      <c r="F19" s="50" t="s">
        <v>77</v>
      </c>
      <c r="G19" s="45">
        <v>0</v>
      </c>
      <c r="H19" s="45">
        <v>0</v>
      </c>
      <c r="I19" s="9" t="s">
        <v>77</v>
      </c>
      <c r="J19" s="50">
        <v>633.79999999999995</v>
      </c>
      <c r="K19" s="50">
        <v>20.94</v>
      </c>
      <c r="L19" s="50">
        <v>30.267430754536768</v>
      </c>
      <c r="M19" s="45">
        <v>35.67</v>
      </c>
      <c r="N19" s="45">
        <v>1.46</v>
      </c>
      <c r="O19" s="9">
        <v>24.43150684931507</v>
      </c>
      <c r="P19" s="50">
        <v>669.47</v>
      </c>
      <c r="Q19" s="50">
        <v>22.41</v>
      </c>
      <c r="R19" s="50">
        <v>29.873717090584563</v>
      </c>
    </row>
    <row r="20" spans="1:18" ht="15.75" thickBot="1" x14ac:dyDescent="0.3">
      <c r="A20" s="13"/>
      <c r="B20" s="14" t="s">
        <v>18</v>
      </c>
      <c r="C20" s="8">
        <v>19</v>
      </c>
      <c r="D20" s="50">
        <v>0</v>
      </c>
      <c r="E20" s="50">
        <v>0</v>
      </c>
      <c r="F20" s="50" t="s">
        <v>77</v>
      </c>
      <c r="G20" s="45">
        <v>0</v>
      </c>
      <c r="H20" s="45">
        <v>0</v>
      </c>
      <c r="I20" s="9" t="s">
        <v>77</v>
      </c>
      <c r="J20" s="50">
        <v>189.07</v>
      </c>
      <c r="K20" s="50">
        <v>6.57</v>
      </c>
      <c r="L20" s="50">
        <v>28.777777777777775</v>
      </c>
      <c r="M20" s="45">
        <v>4</v>
      </c>
      <c r="N20" s="45">
        <v>0.5</v>
      </c>
      <c r="O20" s="9">
        <v>8</v>
      </c>
      <c r="P20" s="50">
        <v>193.07</v>
      </c>
      <c r="Q20" s="50">
        <v>7.07</v>
      </c>
      <c r="R20" s="50">
        <v>27.308345120226306</v>
      </c>
    </row>
    <row r="21" spans="1:18" s="3" customFormat="1" ht="15.75" thickTop="1" x14ac:dyDescent="0.25">
      <c r="A21" s="19" t="s">
        <v>76</v>
      </c>
      <c r="B21" s="23"/>
      <c r="C21" s="21">
        <v>316</v>
      </c>
      <c r="D21" s="51">
        <v>0</v>
      </c>
      <c r="E21" s="51">
        <v>0</v>
      </c>
      <c r="F21" s="51" t="s">
        <v>77</v>
      </c>
      <c r="G21" s="22">
        <v>497.39</v>
      </c>
      <c r="H21" s="22">
        <v>16.3</v>
      </c>
      <c r="I21" s="22">
        <v>30.514723926380366</v>
      </c>
      <c r="J21" s="51">
        <v>1998</v>
      </c>
      <c r="K21" s="51">
        <v>72.680000000000007</v>
      </c>
      <c r="L21" s="51">
        <v>27.49036873968079</v>
      </c>
      <c r="M21" s="22">
        <v>204.73000000000002</v>
      </c>
      <c r="N21" s="22">
        <v>9.31</v>
      </c>
      <c r="O21" s="22">
        <v>21.990332975295381</v>
      </c>
      <c r="P21" s="51">
        <v>2700.1200000000003</v>
      </c>
      <c r="Q21" s="51">
        <v>98.27000000000001</v>
      </c>
      <c r="R21" s="51">
        <v>27.476544214918082</v>
      </c>
    </row>
    <row r="22" spans="1:18" x14ac:dyDescent="0.25">
      <c r="A22" s="3"/>
      <c r="B22" s="3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14" t="s">
        <v>19</v>
      </c>
      <c r="B23" s="10" t="s">
        <v>20</v>
      </c>
      <c r="C23" s="6">
        <v>104</v>
      </c>
      <c r="D23" s="52">
        <v>13.47</v>
      </c>
      <c r="E23" s="52">
        <v>0</v>
      </c>
      <c r="F23" s="52" t="s">
        <v>77</v>
      </c>
      <c r="G23" s="46">
        <v>0</v>
      </c>
      <c r="H23" s="46">
        <v>0</v>
      </c>
      <c r="I23" s="7" t="s">
        <v>77</v>
      </c>
      <c r="J23" s="52">
        <v>96.43</v>
      </c>
      <c r="K23" s="52">
        <v>6.02</v>
      </c>
      <c r="L23" s="52">
        <v>16.018272425249172</v>
      </c>
      <c r="M23" s="46">
        <v>107.97</v>
      </c>
      <c r="N23" s="46">
        <v>9.5500000000000007</v>
      </c>
      <c r="O23" s="7">
        <v>11.305759162303664</v>
      </c>
      <c r="P23" s="52">
        <v>217.87</v>
      </c>
      <c r="Q23" s="52">
        <v>15.57</v>
      </c>
      <c r="R23" s="52">
        <v>13.992935131663456</v>
      </c>
    </row>
    <row r="24" spans="1:18" x14ac:dyDescent="0.25">
      <c r="A24" s="15"/>
      <c r="B24" s="10" t="s">
        <v>21</v>
      </c>
      <c r="C24" s="6">
        <v>81</v>
      </c>
      <c r="D24" s="50">
        <v>0</v>
      </c>
      <c r="E24" s="50">
        <v>0</v>
      </c>
      <c r="F24" s="50" t="s">
        <v>77</v>
      </c>
      <c r="G24" s="45">
        <v>0</v>
      </c>
      <c r="H24" s="45">
        <v>0</v>
      </c>
      <c r="I24" s="9" t="s">
        <v>77</v>
      </c>
      <c r="J24" s="50">
        <v>293.10000000000002</v>
      </c>
      <c r="K24" s="50">
        <v>15.77</v>
      </c>
      <c r="L24" s="50">
        <v>18.585922637920103</v>
      </c>
      <c r="M24" s="45">
        <v>28.55</v>
      </c>
      <c r="N24" s="45">
        <v>3.1</v>
      </c>
      <c r="O24" s="9">
        <v>9.2096774193548381</v>
      </c>
      <c r="P24" s="50">
        <v>321.64999999999998</v>
      </c>
      <c r="Q24" s="50">
        <v>18.86</v>
      </c>
      <c r="R24" s="50">
        <v>17.054612937433721</v>
      </c>
    </row>
    <row r="25" spans="1:18" ht="15.75" thickBot="1" x14ac:dyDescent="0.3">
      <c r="A25" s="13"/>
      <c r="B25" s="14" t="s">
        <v>22</v>
      </c>
      <c r="C25" s="17">
        <v>183</v>
      </c>
      <c r="D25" s="50">
        <v>0</v>
      </c>
      <c r="E25" s="50">
        <v>0</v>
      </c>
      <c r="F25" s="50" t="s">
        <v>77</v>
      </c>
      <c r="G25" s="45">
        <v>7.8</v>
      </c>
      <c r="H25" s="45">
        <v>0.67</v>
      </c>
      <c r="I25" s="9">
        <v>11.641791044776118</v>
      </c>
      <c r="J25" s="50">
        <v>433.98</v>
      </c>
      <c r="K25" s="50">
        <v>13.9</v>
      </c>
      <c r="L25" s="50">
        <v>31.221582733812951</v>
      </c>
      <c r="M25" s="45">
        <v>321.72000000000003</v>
      </c>
      <c r="N25" s="45">
        <v>21.51</v>
      </c>
      <c r="O25" s="9">
        <v>14.956764295676431</v>
      </c>
      <c r="P25" s="50">
        <v>763.51</v>
      </c>
      <c r="Q25" s="50">
        <v>36.090000000000003</v>
      </c>
      <c r="R25" s="50">
        <v>21.155721806594624</v>
      </c>
    </row>
    <row r="26" spans="1:18" s="3" customFormat="1" ht="15.75" thickTop="1" x14ac:dyDescent="0.25">
      <c r="A26" s="19" t="s">
        <v>76</v>
      </c>
      <c r="B26" s="23"/>
      <c r="C26" s="21">
        <v>368</v>
      </c>
      <c r="D26" s="51">
        <v>13.47</v>
      </c>
      <c r="E26" s="51">
        <v>0</v>
      </c>
      <c r="F26" s="51" t="s">
        <v>77</v>
      </c>
      <c r="G26" s="22">
        <v>7.8</v>
      </c>
      <c r="H26" s="22">
        <v>0.67</v>
      </c>
      <c r="I26" s="22">
        <v>11.641791044776118</v>
      </c>
      <c r="J26" s="51">
        <v>823.51</v>
      </c>
      <c r="K26" s="51">
        <v>35.69</v>
      </c>
      <c r="L26" s="51">
        <v>23.073970299803868</v>
      </c>
      <c r="M26" s="22">
        <v>458.24</v>
      </c>
      <c r="N26" s="22">
        <v>34.160000000000004</v>
      </c>
      <c r="O26" s="22">
        <v>13.414519906323184</v>
      </c>
      <c r="P26" s="51">
        <v>1303.03</v>
      </c>
      <c r="Q26" s="51">
        <v>70.52000000000001</v>
      </c>
      <c r="R26" s="51">
        <v>18.477453204764604</v>
      </c>
    </row>
    <row r="27" spans="1:18" x14ac:dyDescent="0.25">
      <c r="A27" s="3"/>
      <c r="B27" s="3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4" t="s">
        <v>23</v>
      </c>
      <c r="B28" s="10" t="s">
        <v>24</v>
      </c>
      <c r="C28" s="6">
        <v>64</v>
      </c>
      <c r="D28" s="52">
        <v>0</v>
      </c>
      <c r="E28" s="52">
        <v>0</v>
      </c>
      <c r="F28" s="52" t="s">
        <v>77</v>
      </c>
      <c r="G28" s="46">
        <v>45.93</v>
      </c>
      <c r="H28" s="46">
        <v>3.23</v>
      </c>
      <c r="I28" s="7">
        <v>14.219814241486068</v>
      </c>
      <c r="J28" s="52">
        <v>118.9</v>
      </c>
      <c r="K28" s="52">
        <v>9.15</v>
      </c>
      <c r="L28" s="52">
        <v>12.994535519125684</v>
      </c>
      <c r="M28" s="46">
        <v>22.5</v>
      </c>
      <c r="N28" s="46">
        <v>1.86</v>
      </c>
      <c r="O28" s="7">
        <v>12.096774193548386</v>
      </c>
      <c r="P28" s="52">
        <v>187.33</v>
      </c>
      <c r="Q28" s="52">
        <v>14.24</v>
      </c>
      <c r="R28" s="52">
        <v>13.155196629213483</v>
      </c>
    </row>
    <row r="29" spans="1:18" x14ac:dyDescent="0.25">
      <c r="A29" s="15"/>
      <c r="B29" s="10" t="s">
        <v>25</v>
      </c>
      <c r="C29" s="8">
        <v>96</v>
      </c>
      <c r="D29" s="50">
        <v>0</v>
      </c>
      <c r="E29" s="50">
        <v>0</v>
      </c>
      <c r="F29" s="50" t="s">
        <v>77</v>
      </c>
      <c r="G29" s="45">
        <v>113.08</v>
      </c>
      <c r="H29" s="45">
        <v>5.84</v>
      </c>
      <c r="I29" s="9">
        <v>19.363013698630137</v>
      </c>
      <c r="J29" s="50">
        <v>171.33</v>
      </c>
      <c r="K29" s="50">
        <v>8.34</v>
      </c>
      <c r="L29" s="50">
        <v>20.543165467625901</v>
      </c>
      <c r="M29" s="45">
        <v>104.58</v>
      </c>
      <c r="N29" s="45">
        <v>4.8499999999999996</v>
      </c>
      <c r="O29" s="9">
        <v>21.562886597938146</v>
      </c>
      <c r="P29" s="50">
        <v>389</v>
      </c>
      <c r="Q29" s="50">
        <v>19.03</v>
      </c>
      <c r="R29" s="50">
        <v>20.441408302679978</v>
      </c>
    </row>
    <row r="30" spans="1:18" x14ac:dyDescent="0.25">
      <c r="A30" s="15"/>
      <c r="B30" s="10" t="s">
        <v>26</v>
      </c>
      <c r="C30" s="8">
        <v>81</v>
      </c>
      <c r="D30" s="50">
        <v>0</v>
      </c>
      <c r="E30" s="50">
        <v>0</v>
      </c>
      <c r="F30" s="50" t="s">
        <v>77</v>
      </c>
      <c r="G30" s="45">
        <v>38.47</v>
      </c>
      <c r="H30" s="45">
        <v>2.89</v>
      </c>
      <c r="I30" s="9">
        <v>13.311418685121106</v>
      </c>
      <c r="J30" s="50">
        <v>164.6</v>
      </c>
      <c r="K30" s="50">
        <v>7.8</v>
      </c>
      <c r="L30" s="50">
        <v>21.102564102564102</v>
      </c>
      <c r="M30" s="45">
        <v>123.57</v>
      </c>
      <c r="N30" s="45">
        <v>5.87</v>
      </c>
      <c r="O30" s="9">
        <v>21.051107325383303</v>
      </c>
      <c r="P30" s="50">
        <v>326.63</v>
      </c>
      <c r="Q30" s="50">
        <v>16.559999999999999</v>
      </c>
      <c r="R30" s="50">
        <v>19.724033816425123</v>
      </c>
    </row>
    <row r="31" spans="1:18" x14ac:dyDescent="0.25">
      <c r="A31" s="15"/>
      <c r="B31" s="10" t="s">
        <v>27</v>
      </c>
      <c r="C31" s="8">
        <v>37</v>
      </c>
      <c r="D31" s="50">
        <v>0</v>
      </c>
      <c r="E31" s="50">
        <v>0</v>
      </c>
      <c r="F31" s="50" t="s">
        <v>77</v>
      </c>
      <c r="G31" s="45">
        <v>57.15</v>
      </c>
      <c r="H31" s="45">
        <v>2.5299999999999998</v>
      </c>
      <c r="I31" s="9">
        <v>22.588932806324113</v>
      </c>
      <c r="J31" s="50">
        <v>42.87</v>
      </c>
      <c r="K31" s="50">
        <v>2.1</v>
      </c>
      <c r="L31" s="50">
        <v>20.414285714285711</v>
      </c>
      <c r="M31" s="45">
        <v>0</v>
      </c>
      <c r="N31" s="45">
        <v>0</v>
      </c>
      <c r="O31" s="9" t="s">
        <v>77</v>
      </c>
      <c r="P31" s="50">
        <v>100.02</v>
      </c>
      <c r="Q31" s="50">
        <v>4.63</v>
      </c>
      <c r="R31" s="50">
        <v>21.602591792656586</v>
      </c>
    </row>
    <row r="32" spans="1:18" x14ac:dyDescent="0.25">
      <c r="A32" s="15"/>
      <c r="B32" s="10" t="s">
        <v>28</v>
      </c>
      <c r="C32" s="8">
        <v>71</v>
      </c>
      <c r="D32" s="50">
        <v>0</v>
      </c>
      <c r="E32" s="50">
        <v>0</v>
      </c>
      <c r="F32" s="50" t="s">
        <v>77</v>
      </c>
      <c r="G32" s="45">
        <v>59.2</v>
      </c>
      <c r="H32" s="45">
        <v>3.15</v>
      </c>
      <c r="I32" s="9">
        <v>18.793650793650794</v>
      </c>
      <c r="J32" s="50">
        <v>218.8</v>
      </c>
      <c r="K32" s="50">
        <v>8.33</v>
      </c>
      <c r="L32" s="50">
        <v>26.266506602641059</v>
      </c>
      <c r="M32" s="45">
        <v>65.73</v>
      </c>
      <c r="N32" s="45">
        <v>2.95</v>
      </c>
      <c r="O32" s="9">
        <v>22.28135593220339</v>
      </c>
      <c r="P32" s="50">
        <v>343.73</v>
      </c>
      <c r="Q32" s="50">
        <v>14.44</v>
      </c>
      <c r="R32" s="50">
        <v>23.804016620498619</v>
      </c>
    </row>
    <row r="33" spans="1:18" ht="15.75" thickBot="1" x14ac:dyDescent="0.3">
      <c r="A33" s="13"/>
      <c r="B33" s="14" t="s">
        <v>29</v>
      </c>
      <c r="C33" s="8">
        <v>70</v>
      </c>
      <c r="D33" s="50">
        <v>0</v>
      </c>
      <c r="E33" s="50">
        <v>0</v>
      </c>
      <c r="F33" s="50" t="s">
        <v>77</v>
      </c>
      <c r="G33" s="45">
        <v>44.45</v>
      </c>
      <c r="H33" s="45">
        <v>2.5099999999999998</v>
      </c>
      <c r="I33" s="9">
        <v>17.709163346613547</v>
      </c>
      <c r="J33" s="50">
        <v>179.92</v>
      </c>
      <c r="K33" s="50">
        <v>9.75</v>
      </c>
      <c r="L33" s="50">
        <v>18.453333333333333</v>
      </c>
      <c r="M33" s="45">
        <v>33.85</v>
      </c>
      <c r="N33" s="45">
        <v>1.73</v>
      </c>
      <c r="O33" s="9">
        <v>19.566473988439306</v>
      </c>
      <c r="P33" s="50">
        <v>258.22000000000003</v>
      </c>
      <c r="Q33" s="50">
        <v>13.99</v>
      </c>
      <c r="R33" s="50">
        <v>18.457469621157973</v>
      </c>
    </row>
    <row r="34" spans="1:18" s="3" customFormat="1" ht="15.75" thickTop="1" x14ac:dyDescent="0.25">
      <c r="A34" s="24" t="s">
        <v>76</v>
      </c>
      <c r="B34" s="23"/>
      <c r="C34" s="21">
        <v>419</v>
      </c>
      <c r="D34" s="51">
        <v>0</v>
      </c>
      <c r="E34" s="51">
        <v>0</v>
      </c>
      <c r="F34" s="51" t="s">
        <v>77</v>
      </c>
      <c r="G34" s="22">
        <v>358.28</v>
      </c>
      <c r="H34" s="22">
        <v>20.149999999999999</v>
      </c>
      <c r="I34" s="22">
        <v>17.780645161290323</v>
      </c>
      <c r="J34" s="51">
        <v>896.42</v>
      </c>
      <c r="K34" s="51">
        <v>45.470000000000006</v>
      </c>
      <c r="L34" s="51">
        <v>19.714537057400481</v>
      </c>
      <c r="M34" s="22">
        <v>350.23</v>
      </c>
      <c r="N34" s="22">
        <v>17.260000000000002</v>
      </c>
      <c r="O34" s="22">
        <v>20.291425260718423</v>
      </c>
      <c r="P34" s="51">
        <v>1604.93</v>
      </c>
      <c r="Q34" s="51">
        <v>82.89</v>
      </c>
      <c r="R34" s="51">
        <v>19.362166726987574</v>
      </c>
    </row>
    <row r="35" spans="1:18" x14ac:dyDescent="0.25">
      <c r="A35" s="3"/>
      <c r="B35" s="3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4" t="s">
        <v>30</v>
      </c>
      <c r="B36" s="10" t="s">
        <v>31</v>
      </c>
      <c r="C36" s="6">
        <v>61</v>
      </c>
      <c r="D36" s="52">
        <v>0</v>
      </c>
      <c r="E36" s="52">
        <v>0</v>
      </c>
      <c r="F36" s="52" t="s">
        <v>77</v>
      </c>
      <c r="G36" s="46">
        <v>151.80000000000001</v>
      </c>
      <c r="H36" s="46">
        <v>5.28</v>
      </c>
      <c r="I36" s="7">
        <v>28.75</v>
      </c>
      <c r="J36" s="52">
        <v>254.27</v>
      </c>
      <c r="K36" s="52">
        <v>8.33</v>
      </c>
      <c r="L36" s="52">
        <v>30.524609843937576</v>
      </c>
      <c r="M36" s="46">
        <v>16.420000000000002</v>
      </c>
      <c r="N36" s="46">
        <v>0.8</v>
      </c>
      <c r="O36" s="7">
        <v>20.525000000000002</v>
      </c>
      <c r="P36" s="52">
        <v>422.48</v>
      </c>
      <c r="Q36" s="52">
        <v>14.41</v>
      </c>
      <c r="R36" s="52">
        <v>29.318528799444831</v>
      </c>
    </row>
    <row r="37" spans="1:18" x14ac:dyDescent="0.25">
      <c r="A37" s="15"/>
      <c r="B37" s="10" t="s">
        <v>32</v>
      </c>
      <c r="C37" s="8">
        <v>66</v>
      </c>
      <c r="D37" s="50">
        <v>0</v>
      </c>
      <c r="E37" s="50">
        <v>0</v>
      </c>
      <c r="F37" s="50" t="s">
        <v>77</v>
      </c>
      <c r="G37" s="45">
        <v>87.53</v>
      </c>
      <c r="H37" s="45">
        <v>2.35</v>
      </c>
      <c r="I37" s="9">
        <v>37.246808510638296</v>
      </c>
      <c r="J37" s="50">
        <v>318.75</v>
      </c>
      <c r="K37" s="50">
        <v>9.1</v>
      </c>
      <c r="L37" s="50">
        <v>35.027472527472526</v>
      </c>
      <c r="M37" s="45">
        <v>29.75</v>
      </c>
      <c r="N37" s="45">
        <v>2.93</v>
      </c>
      <c r="O37" s="9">
        <v>10.15358361774744</v>
      </c>
      <c r="P37" s="50">
        <v>436.03</v>
      </c>
      <c r="Q37" s="50">
        <v>14.39</v>
      </c>
      <c r="R37" s="50">
        <v>30.300903405142456</v>
      </c>
    </row>
    <row r="38" spans="1:18" x14ac:dyDescent="0.25">
      <c r="A38" s="15"/>
      <c r="B38" s="10" t="s">
        <v>33</v>
      </c>
      <c r="C38" s="8">
        <v>38</v>
      </c>
      <c r="D38" s="50">
        <v>0</v>
      </c>
      <c r="E38" s="50">
        <v>0</v>
      </c>
      <c r="F38" s="50" t="s">
        <v>77</v>
      </c>
      <c r="G38" s="45">
        <v>84.27</v>
      </c>
      <c r="H38" s="45">
        <v>2.86</v>
      </c>
      <c r="I38" s="9">
        <v>29.465034965034963</v>
      </c>
      <c r="J38" s="50">
        <v>194.07</v>
      </c>
      <c r="K38" s="50">
        <v>7.33</v>
      </c>
      <c r="L38" s="50">
        <v>26.47612551159618</v>
      </c>
      <c r="M38" s="45">
        <v>21.33</v>
      </c>
      <c r="N38" s="45">
        <v>1.54</v>
      </c>
      <c r="O38" s="9">
        <v>13.850649350649348</v>
      </c>
      <c r="P38" s="50">
        <v>299.67</v>
      </c>
      <c r="Q38" s="50">
        <v>11.73</v>
      </c>
      <c r="R38" s="50">
        <v>25.547314578005114</v>
      </c>
    </row>
    <row r="39" spans="1:18" x14ac:dyDescent="0.25">
      <c r="A39" s="15"/>
      <c r="B39" s="10" t="s">
        <v>34</v>
      </c>
      <c r="C39" s="8">
        <v>12</v>
      </c>
      <c r="D39" s="50">
        <v>0</v>
      </c>
      <c r="E39" s="50">
        <v>0</v>
      </c>
      <c r="F39" s="50" t="s">
        <v>77</v>
      </c>
      <c r="G39" s="45">
        <v>9.8699999999999992</v>
      </c>
      <c r="H39" s="45">
        <v>0.8</v>
      </c>
      <c r="I39" s="9">
        <v>12.337499999999999</v>
      </c>
      <c r="J39" s="50">
        <v>21.67</v>
      </c>
      <c r="K39" s="50">
        <v>1.29</v>
      </c>
      <c r="L39" s="50">
        <v>16.7984496124031</v>
      </c>
      <c r="M39" s="45">
        <v>0</v>
      </c>
      <c r="N39" s="45">
        <v>0</v>
      </c>
      <c r="O39" s="9" t="s">
        <v>77</v>
      </c>
      <c r="P39" s="50">
        <v>31.53</v>
      </c>
      <c r="Q39" s="50">
        <v>2.09</v>
      </c>
      <c r="R39" s="50">
        <v>15.086124401913878</v>
      </c>
    </row>
    <row r="40" spans="1:18" x14ac:dyDescent="0.25">
      <c r="A40" s="15"/>
      <c r="B40" s="10" t="s">
        <v>35</v>
      </c>
      <c r="C40" s="8">
        <v>308</v>
      </c>
      <c r="D40" s="50">
        <v>0</v>
      </c>
      <c r="E40" s="50">
        <v>0</v>
      </c>
      <c r="F40" s="50" t="s">
        <v>77</v>
      </c>
      <c r="G40" s="45">
        <v>243.35</v>
      </c>
      <c r="H40" s="45">
        <v>10.3</v>
      </c>
      <c r="I40" s="9">
        <v>23.626213592233007</v>
      </c>
      <c r="J40" s="50">
        <v>764.48</v>
      </c>
      <c r="K40" s="50">
        <v>29.79</v>
      </c>
      <c r="L40" s="50">
        <v>25.662302786169857</v>
      </c>
      <c r="M40" s="45">
        <v>24.55</v>
      </c>
      <c r="N40" s="45">
        <v>2.12</v>
      </c>
      <c r="O40" s="9">
        <v>11.580188679245282</v>
      </c>
      <c r="P40" s="50">
        <v>1032.3800000000001</v>
      </c>
      <c r="Q40" s="50">
        <v>42.22</v>
      </c>
      <c r="R40" s="50">
        <v>24.452392231170066</v>
      </c>
    </row>
    <row r="41" spans="1:18" x14ac:dyDescent="0.25">
      <c r="A41" s="15"/>
      <c r="B41" s="10" t="s">
        <v>36</v>
      </c>
      <c r="C41" s="8">
        <v>99</v>
      </c>
      <c r="D41" s="50">
        <v>0</v>
      </c>
      <c r="E41" s="50">
        <v>0</v>
      </c>
      <c r="F41" s="50" t="s">
        <v>77</v>
      </c>
      <c r="G41" s="45">
        <v>36.200000000000003</v>
      </c>
      <c r="H41" s="45">
        <v>3.3</v>
      </c>
      <c r="I41" s="9">
        <v>10.969696969696971</v>
      </c>
      <c r="J41" s="50">
        <v>161.94999999999999</v>
      </c>
      <c r="K41" s="50">
        <v>10.050000000000001</v>
      </c>
      <c r="L41" s="50">
        <v>16.114427860696516</v>
      </c>
      <c r="M41" s="45">
        <v>139.72</v>
      </c>
      <c r="N41" s="45">
        <v>10.1</v>
      </c>
      <c r="O41" s="9">
        <v>13.833663366336634</v>
      </c>
      <c r="P41" s="50">
        <v>337.87</v>
      </c>
      <c r="Q41" s="50">
        <v>23.45</v>
      </c>
      <c r="R41" s="50">
        <v>14.408102345415779</v>
      </c>
    </row>
    <row r="42" spans="1:18" x14ac:dyDescent="0.25">
      <c r="A42" s="15"/>
      <c r="B42" s="10" t="s">
        <v>37</v>
      </c>
      <c r="C42" s="8">
        <v>35</v>
      </c>
      <c r="D42" s="50">
        <v>0</v>
      </c>
      <c r="E42" s="50">
        <v>0</v>
      </c>
      <c r="F42" s="50" t="s">
        <v>77</v>
      </c>
      <c r="G42" s="45">
        <v>36</v>
      </c>
      <c r="H42" s="45">
        <v>0.93</v>
      </c>
      <c r="I42" s="9">
        <v>38.70967741935484</v>
      </c>
      <c r="J42" s="50">
        <v>345.13</v>
      </c>
      <c r="K42" s="50">
        <v>8.18</v>
      </c>
      <c r="L42" s="50">
        <v>42.191931540342296</v>
      </c>
      <c r="M42" s="45">
        <v>0</v>
      </c>
      <c r="N42" s="45">
        <v>0</v>
      </c>
      <c r="O42" s="9" t="s">
        <v>77</v>
      </c>
      <c r="P42" s="50">
        <v>381.13</v>
      </c>
      <c r="Q42" s="50">
        <v>9.11</v>
      </c>
      <c r="R42" s="50">
        <v>41.8364434687157</v>
      </c>
    </row>
    <row r="43" spans="1:18" ht="15.75" thickBot="1" x14ac:dyDescent="0.3">
      <c r="A43" s="13"/>
      <c r="B43" s="14" t="s">
        <v>38</v>
      </c>
      <c r="C43" s="8">
        <v>109</v>
      </c>
      <c r="D43" s="50">
        <v>0</v>
      </c>
      <c r="E43" s="50">
        <v>0</v>
      </c>
      <c r="F43" s="50" t="s">
        <v>77</v>
      </c>
      <c r="G43" s="45">
        <v>0</v>
      </c>
      <c r="H43" s="45">
        <v>0</v>
      </c>
      <c r="I43" s="9" t="s">
        <v>77</v>
      </c>
      <c r="J43" s="50">
        <v>346.27</v>
      </c>
      <c r="K43" s="50">
        <v>15.14</v>
      </c>
      <c r="L43" s="50">
        <v>22.871202113606337</v>
      </c>
      <c r="M43" s="45">
        <v>300.38</v>
      </c>
      <c r="N43" s="45">
        <v>11.63</v>
      </c>
      <c r="O43" s="9">
        <v>25.828030954428201</v>
      </c>
      <c r="P43" s="50">
        <v>646.65</v>
      </c>
      <c r="Q43" s="50">
        <v>26.77</v>
      </c>
      <c r="R43" s="50">
        <v>24.155771385879717</v>
      </c>
    </row>
    <row r="44" spans="1:18" s="3" customFormat="1" ht="15.75" thickTop="1" x14ac:dyDescent="0.25">
      <c r="A44" s="19" t="s">
        <v>76</v>
      </c>
      <c r="B44" s="23"/>
      <c r="C44" s="21">
        <v>728</v>
      </c>
      <c r="D44" s="51">
        <v>0</v>
      </c>
      <c r="E44" s="51">
        <v>0</v>
      </c>
      <c r="F44" s="51" t="s">
        <v>77</v>
      </c>
      <c r="G44" s="22">
        <v>649.0200000000001</v>
      </c>
      <c r="H44" s="22">
        <v>25.820000000000004</v>
      </c>
      <c r="I44" s="22">
        <v>25.136328427575524</v>
      </c>
      <c r="J44" s="51">
        <v>2406.5899999999997</v>
      </c>
      <c r="K44" s="51">
        <v>89.21</v>
      </c>
      <c r="L44" s="51">
        <v>26.976684228225533</v>
      </c>
      <c r="M44" s="22">
        <v>532.15</v>
      </c>
      <c r="N44" s="22">
        <v>29.120000000000005</v>
      </c>
      <c r="O44" s="22">
        <v>18.274381868131865</v>
      </c>
      <c r="P44" s="51">
        <v>3587.7400000000002</v>
      </c>
      <c r="Q44" s="51">
        <v>144.17000000000002</v>
      </c>
      <c r="R44" s="51">
        <v>24.885482416591522</v>
      </c>
    </row>
    <row r="45" spans="1:18" x14ac:dyDescent="0.25">
      <c r="A45" s="3"/>
      <c r="B45" s="3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A46" s="14" t="s">
        <v>39</v>
      </c>
      <c r="B46" s="10" t="s">
        <v>40</v>
      </c>
      <c r="C46" s="6">
        <v>84</v>
      </c>
      <c r="D46" s="52">
        <v>0</v>
      </c>
      <c r="E46" s="52">
        <v>0</v>
      </c>
      <c r="F46" s="52" t="s">
        <v>77</v>
      </c>
      <c r="G46" s="46">
        <v>144.33000000000001</v>
      </c>
      <c r="H46" s="46">
        <v>4.13</v>
      </c>
      <c r="I46" s="7">
        <v>34.946731234866832</v>
      </c>
      <c r="J46" s="52">
        <v>295.23</v>
      </c>
      <c r="K46" s="52">
        <v>10.02</v>
      </c>
      <c r="L46" s="52">
        <v>29.464071856287429</v>
      </c>
      <c r="M46" s="46">
        <v>21.92</v>
      </c>
      <c r="N46" s="46">
        <v>2.84</v>
      </c>
      <c r="O46" s="7">
        <v>7.7183098591549308</v>
      </c>
      <c r="P46" s="52">
        <v>461.48</v>
      </c>
      <c r="Q46" s="52">
        <v>17</v>
      </c>
      <c r="R46" s="52">
        <v>27.145882352941179</v>
      </c>
    </row>
    <row r="47" spans="1:18" x14ac:dyDescent="0.25">
      <c r="A47" s="15"/>
      <c r="B47" s="10" t="s">
        <v>41</v>
      </c>
      <c r="C47" s="8">
        <v>271</v>
      </c>
      <c r="D47" s="50">
        <v>0</v>
      </c>
      <c r="E47" s="50">
        <v>0</v>
      </c>
      <c r="F47" s="50" t="s">
        <v>77</v>
      </c>
      <c r="G47" s="45">
        <v>536.38</v>
      </c>
      <c r="H47" s="45">
        <v>19.600000000000001</v>
      </c>
      <c r="I47" s="9">
        <v>27.366326530612241</v>
      </c>
      <c r="J47" s="50">
        <v>334.53</v>
      </c>
      <c r="K47" s="50">
        <v>16.809999999999999</v>
      </c>
      <c r="L47" s="50">
        <v>19.900654372397383</v>
      </c>
      <c r="M47" s="45">
        <v>15.1</v>
      </c>
      <c r="N47" s="45">
        <v>5.04</v>
      </c>
      <c r="O47" s="9">
        <v>2.996031746031746</v>
      </c>
      <c r="P47" s="50">
        <v>886.02</v>
      </c>
      <c r="Q47" s="50">
        <v>41.45</v>
      </c>
      <c r="R47" s="50">
        <v>21.375633293124245</v>
      </c>
    </row>
    <row r="48" spans="1:18" x14ac:dyDescent="0.25">
      <c r="A48" s="15"/>
      <c r="B48" s="10" t="s">
        <v>42</v>
      </c>
      <c r="C48" s="8">
        <v>156</v>
      </c>
      <c r="D48" s="50">
        <v>0</v>
      </c>
      <c r="E48" s="50">
        <v>0</v>
      </c>
      <c r="F48" s="50" t="s">
        <v>77</v>
      </c>
      <c r="G48" s="45">
        <v>236.77</v>
      </c>
      <c r="H48" s="45">
        <v>11.62</v>
      </c>
      <c r="I48" s="9">
        <v>20.376075731497419</v>
      </c>
      <c r="J48" s="50">
        <v>131.87</v>
      </c>
      <c r="K48" s="50">
        <v>9.36</v>
      </c>
      <c r="L48" s="50">
        <v>14.088675213675215</v>
      </c>
      <c r="M48" s="45">
        <v>15.75</v>
      </c>
      <c r="N48" s="45">
        <v>2.65</v>
      </c>
      <c r="O48" s="9">
        <v>5.9433962264150946</v>
      </c>
      <c r="P48" s="50">
        <v>384.38</v>
      </c>
      <c r="Q48" s="50">
        <v>23.64</v>
      </c>
      <c r="R48" s="50">
        <v>16.259729272419627</v>
      </c>
    </row>
    <row r="49" spans="1:18" x14ac:dyDescent="0.25">
      <c r="A49" s="15"/>
      <c r="B49" s="10" t="s">
        <v>43</v>
      </c>
      <c r="C49" s="8">
        <v>87</v>
      </c>
      <c r="D49" s="50">
        <v>0</v>
      </c>
      <c r="E49" s="50">
        <v>0</v>
      </c>
      <c r="F49" s="50" t="s">
        <v>77</v>
      </c>
      <c r="G49" s="45">
        <v>330.4</v>
      </c>
      <c r="H49" s="45">
        <v>8.4600000000000009</v>
      </c>
      <c r="I49" s="9">
        <v>39.054373522458626</v>
      </c>
      <c r="J49" s="50">
        <v>217.85</v>
      </c>
      <c r="K49" s="50">
        <v>9.1</v>
      </c>
      <c r="L49" s="50">
        <v>23.939560439560442</v>
      </c>
      <c r="M49" s="45">
        <v>3.03</v>
      </c>
      <c r="N49" s="45">
        <v>0.43</v>
      </c>
      <c r="O49" s="9">
        <v>7.0465116279069768</v>
      </c>
      <c r="P49" s="50">
        <v>551.28</v>
      </c>
      <c r="Q49" s="50">
        <v>17.989999999999998</v>
      </c>
      <c r="R49" s="50">
        <v>30.643690939410785</v>
      </c>
    </row>
    <row r="50" spans="1:18" x14ac:dyDescent="0.25">
      <c r="A50" s="15"/>
      <c r="B50" s="10" t="s">
        <v>44</v>
      </c>
      <c r="C50" s="8">
        <v>114</v>
      </c>
      <c r="D50" s="50">
        <v>0</v>
      </c>
      <c r="E50" s="50">
        <v>0</v>
      </c>
      <c r="F50" s="50" t="s">
        <v>77</v>
      </c>
      <c r="G50" s="45">
        <v>389.33</v>
      </c>
      <c r="H50" s="45">
        <v>9.64</v>
      </c>
      <c r="I50" s="9">
        <v>40.386929460580909</v>
      </c>
      <c r="J50" s="50">
        <v>119.67</v>
      </c>
      <c r="K50" s="50">
        <v>6.31</v>
      </c>
      <c r="L50" s="50">
        <v>18.965134706814581</v>
      </c>
      <c r="M50" s="45">
        <v>15.85</v>
      </c>
      <c r="N50" s="45">
        <v>3.6</v>
      </c>
      <c r="O50" s="9">
        <v>4.4027777777777777</v>
      </c>
      <c r="P50" s="50">
        <v>524.88</v>
      </c>
      <c r="Q50" s="50">
        <v>19.55</v>
      </c>
      <c r="R50" s="50">
        <v>26.848081841432222</v>
      </c>
    </row>
    <row r="51" spans="1:18" x14ac:dyDescent="0.25">
      <c r="A51" s="15"/>
      <c r="B51" s="10" t="s">
        <v>45</v>
      </c>
      <c r="C51" s="8">
        <v>81</v>
      </c>
      <c r="D51" s="50">
        <v>0</v>
      </c>
      <c r="E51" s="50">
        <v>0</v>
      </c>
      <c r="F51" s="50" t="s">
        <v>77</v>
      </c>
      <c r="G51" s="45">
        <v>365.13</v>
      </c>
      <c r="H51" s="45">
        <v>8.23</v>
      </c>
      <c r="I51" s="9">
        <v>44.365735115431349</v>
      </c>
      <c r="J51" s="50">
        <v>275.87</v>
      </c>
      <c r="K51" s="50">
        <v>11.61</v>
      </c>
      <c r="L51" s="50">
        <v>23.761412575366066</v>
      </c>
      <c r="M51" s="45">
        <v>19.88</v>
      </c>
      <c r="N51" s="45">
        <v>3.18</v>
      </c>
      <c r="O51" s="9">
        <v>6.2515723270440242</v>
      </c>
      <c r="P51" s="50">
        <v>660.88</v>
      </c>
      <c r="Q51" s="50">
        <v>23.02</v>
      </c>
      <c r="R51" s="50">
        <v>28.708948740225892</v>
      </c>
    </row>
    <row r="52" spans="1:18" x14ac:dyDescent="0.25">
      <c r="A52" s="15"/>
      <c r="B52" s="10" t="s">
        <v>46</v>
      </c>
      <c r="C52" s="8">
        <v>20</v>
      </c>
      <c r="D52" s="50">
        <v>0</v>
      </c>
      <c r="E52" s="50">
        <v>0</v>
      </c>
      <c r="F52" s="50" t="s">
        <v>77</v>
      </c>
      <c r="G52" s="45">
        <v>19.2</v>
      </c>
      <c r="H52" s="45">
        <v>0.67</v>
      </c>
      <c r="I52" s="9">
        <v>28.656716417910445</v>
      </c>
      <c r="J52" s="50">
        <v>45.2</v>
      </c>
      <c r="K52" s="50">
        <v>1.1299999999999999</v>
      </c>
      <c r="L52" s="50">
        <v>40.000000000000007</v>
      </c>
      <c r="M52" s="45">
        <v>6</v>
      </c>
      <c r="N52" s="45">
        <v>0.56000000000000005</v>
      </c>
      <c r="O52" s="9">
        <v>10.714285714285714</v>
      </c>
      <c r="P52" s="50">
        <v>70.400000000000006</v>
      </c>
      <c r="Q52" s="50">
        <v>2.35</v>
      </c>
      <c r="R52" s="50">
        <v>29.957446808510639</v>
      </c>
    </row>
    <row r="53" spans="1:18" x14ac:dyDescent="0.25">
      <c r="A53" s="15"/>
      <c r="B53" s="10" t="s">
        <v>47</v>
      </c>
      <c r="C53" s="8">
        <v>233</v>
      </c>
      <c r="D53" s="50">
        <v>195.2</v>
      </c>
      <c r="E53" s="50">
        <v>7.52</v>
      </c>
      <c r="F53" s="50">
        <v>25.957446808510639</v>
      </c>
      <c r="G53" s="45">
        <v>904.22</v>
      </c>
      <c r="H53" s="45">
        <v>37.270000000000003</v>
      </c>
      <c r="I53" s="9">
        <v>24.261336195331364</v>
      </c>
      <c r="J53" s="50">
        <v>99.85</v>
      </c>
      <c r="K53" s="50">
        <v>7.47</v>
      </c>
      <c r="L53" s="50">
        <v>13.366800535475234</v>
      </c>
      <c r="M53" s="45">
        <v>14.37</v>
      </c>
      <c r="N53" s="45">
        <v>1.98</v>
      </c>
      <c r="O53" s="9">
        <v>7.2575757575757569</v>
      </c>
      <c r="P53" s="50">
        <v>1213.6300000000001</v>
      </c>
      <c r="Q53" s="50">
        <v>54.24</v>
      </c>
      <c r="R53" s="50">
        <v>22.375184365781713</v>
      </c>
    </row>
    <row r="54" spans="1:18" x14ac:dyDescent="0.25">
      <c r="A54" s="15"/>
      <c r="B54" s="10" t="s">
        <v>48</v>
      </c>
      <c r="C54" s="8">
        <v>8</v>
      </c>
      <c r="D54" s="50">
        <v>0</v>
      </c>
      <c r="E54" s="50">
        <v>0</v>
      </c>
      <c r="F54" s="50" t="s">
        <v>77</v>
      </c>
      <c r="G54" s="45">
        <v>15.47</v>
      </c>
      <c r="H54" s="45">
        <v>1.27</v>
      </c>
      <c r="I54" s="9">
        <v>12.181102362204724</v>
      </c>
      <c r="J54" s="50">
        <v>0</v>
      </c>
      <c r="K54" s="50">
        <v>0</v>
      </c>
      <c r="L54" s="50" t="s">
        <v>77</v>
      </c>
      <c r="M54" s="45">
        <v>0</v>
      </c>
      <c r="N54" s="45">
        <v>0</v>
      </c>
      <c r="O54" s="9" t="s">
        <v>77</v>
      </c>
      <c r="P54" s="50">
        <v>15.47</v>
      </c>
      <c r="Q54" s="50">
        <v>1.27</v>
      </c>
      <c r="R54" s="50">
        <v>12.181102362204724</v>
      </c>
    </row>
    <row r="55" spans="1:18" x14ac:dyDescent="0.25">
      <c r="A55" s="15"/>
      <c r="B55" s="10" t="s">
        <v>49</v>
      </c>
      <c r="C55" s="8">
        <v>42</v>
      </c>
      <c r="D55" s="50">
        <v>0</v>
      </c>
      <c r="E55" s="50">
        <v>0</v>
      </c>
      <c r="F55" s="50" t="s">
        <v>77</v>
      </c>
      <c r="G55" s="45">
        <v>70.67</v>
      </c>
      <c r="H55" s="45">
        <v>2.2799999999999998</v>
      </c>
      <c r="I55" s="9">
        <v>30.995614035087723</v>
      </c>
      <c r="J55" s="50">
        <v>165</v>
      </c>
      <c r="K55" s="50">
        <v>5.28</v>
      </c>
      <c r="L55" s="50">
        <v>31.25</v>
      </c>
      <c r="M55" s="45">
        <v>0</v>
      </c>
      <c r="N55" s="45">
        <v>0</v>
      </c>
      <c r="O55" s="9" t="s">
        <v>77</v>
      </c>
      <c r="P55" s="50">
        <v>235.67</v>
      </c>
      <c r="Q55" s="50">
        <v>7.57</v>
      </c>
      <c r="R55" s="50">
        <v>31.132100396301187</v>
      </c>
    </row>
    <row r="56" spans="1:18" x14ac:dyDescent="0.25">
      <c r="A56" s="15"/>
      <c r="B56" s="10" t="s">
        <v>50</v>
      </c>
      <c r="C56" s="8">
        <v>145</v>
      </c>
      <c r="D56" s="50">
        <v>0</v>
      </c>
      <c r="E56" s="50">
        <v>0</v>
      </c>
      <c r="F56" s="50" t="s">
        <v>77</v>
      </c>
      <c r="G56" s="45">
        <v>369.85</v>
      </c>
      <c r="H56" s="45">
        <v>16.309999999999999</v>
      </c>
      <c r="I56" s="9">
        <v>22.676272225628452</v>
      </c>
      <c r="J56" s="50">
        <v>28.2</v>
      </c>
      <c r="K56" s="50">
        <v>3.5</v>
      </c>
      <c r="L56" s="50">
        <v>8.0571428571428569</v>
      </c>
      <c r="M56" s="45">
        <v>8.5</v>
      </c>
      <c r="N56" s="45">
        <v>1.44</v>
      </c>
      <c r="O56" s="9">
        <v>5.9027777777777777</v>
      </c>
      <c r="P56" s="50">
        <v>406.55</v>
      </c>
      <c r="Q56" s="50">
        <v>21.25</v>
      </c>
      <c r="R56" s="50">
        <v>19.131764705882354</v>
      </c>
    </row>
    <row r="57" spans="1:18" x14ac:dyDescent="0.25">
      <c r="A57" s="15"/>
      <c r="B57" s="10" t="s">
        <v>51</v>
      </c>
      <c r="C57" s="8">
        <v>56</v>
      </c>
      <c r="D57" s="50">
        <v>0</v>
      </c>
      <c r="E57" s="50">
        <v>0</v>
      </c>
      <c r="F57" s="50" t="s">
        <v>77</v>
      </c>
      <c r="G57" s="45">
        <v>367</v>
      </c>
      <c r="H57" s="45">
        <v>5.0599999999999996</v>
      </c>
      <c r="I57" s="9">
        <v>72.529644268774703</v>
      </c>
      <c r="J57" s="50">
        <v>191.33</v>
      </c>
      <c r="K57" s="50">
        <v>7.07</v>
      </c>
      <c r="L57" s="50">
        <v>27.062234794908061</v>
      </c>
      <c r="M57" s="45">
        <v>36.08</v>
      </c>
      <c r="N57" s="45">
        <v>3.37</v>
      </c>
      <c r="O57" s="9">
        <v>10.706231454005934</v>
      </c>
      <c r="P57" s="50">
        <v>594.41999999999996</v>
      </c>
      <c r="Q57" s="50">
        <v>15.5</v>
      </c>
      <c r="R57" s="50">
        <v>38.349677419354833</v>
      </c>
    </row>
    <row r="58" spans="1:18" x14ac:dyDescent="0.25">
      <c r="A58" s="15"/>
      <c r="B58" s="10" t="s">
        <v>52</v>
      </c>
      <c r="C58" s="8">
        <v>121</v>
      </c>
      <c r="D58" s="50">
        <v>0</v>
      </c>
      <c r="E58" s="50">
        <v>0</v>
      </c>
      <c r="F58" s="50" t="s">
        <v>77</v>
      </c>
      <c r="G58" s="45">
        <v>309</v>
      </c>
      <c r="H58" s="45">
        <v>6.52</v>
      </c>
      <c r="I58" s="9">
        <v>47.392638036809821</v>
      </c>
      <c r="J58" s="50">
        <v>627.47</v>
      </c>
      <c r="K58" s="50">
        <v>16.899999999999999</v>
      </c>
      <c r="L58" s="50">
        <v>37.128402366863909</v>
      </c>
      <c r="M58" s="45">
        <v>12.6</v>
      </c>
      <c r="N58" s="45">
        <v>1.81</v>
      </c>
      <c r="O58" s="9">
        <v>6.9613259668508283</v>
      </c>
      <c r="P58" s="50">
        <v>949.07</v>
      </c>
      <c r="Q58" s="50">
        <v>25.23</v>
      </c>
      <c r="R58" s="50">
        <v>37.616726119698775</v>
      </c>
    </row>
    <row r="59" spans="1:18" ht="15.75" thickBot="1" x14ac:dyDescent="0.3">
      <c r="A59" s="13"/>
      <c r="B59" s="14" t="s">
        <v>53</v>
      </c>
      <c r="C59" s="8">
        <v>143</v>
      </c>
      <c r="D59" s="50">
        <v>0</v>
      </c>
      <c r="E59" s="50">
        <v>0</v>
      </c>
      <c r="F59" s="50" t="s">
        <v>77</v>
      </c>
      <c r="G59" s="45">
        <v>160.4</v>
      </c>
      <c r="H59" s="45">
        <v>4.5599999999999996</v>
      </c>
      <c r="I59" s="9">
        <v>35.175438596491233</v>
      </c>
      <c r="J59" s="50">
        <v>836.6</v>
      </c>
      <c r="K59" s="50">
        <v>24.93</v>
      </c>
      <c r="L59" s="50">
        <v>33.557962294424392</v>
      </c>
      <c r="M59" s="45">
        <v>17.829999999999998</v>
      </c>
      <c r="N59" s="45">
        <v>2.3199999999999998</v>
      </c>
      <c r="O59" s="9">
        <v>7.6853448275862064</v>
      </c>
      <c r="P59" s="50">
        <v>1014.83</v>
      </c>
      <c r="Q59" s="50">
        <v>31.8</v>
      </c>
      <c r="R59" s="50">
        <v>31.912893081761005</v>
      </c>
    </row>
    <row r="60" spans="1:18" s="3" customFormat="1" ht="15.75" thickTop="1" x14ac:dyDescent="0.25">
      <c r="A60" s="19" t="s">
        <v>76</v>
      </c>
      <c r="B60" s="23"/>
      <c r="C60" s="21">
        <v>1561</v>
      </c>
      <c r="D60" s="51">
        <v>195.2</v>
      </c>
      <c r="E60" s="51">
        <v>7.52</v>
      </c>
      <c r="F60" s="51">
        <v>25.957446808510639</v>
      </c>
      <c r="G60" s="22">
        <v>4218.1499999999996</v>
      </c>
      <c r="H60" s="22">
        <v>135.62</v>
      </c>
      <c r="I60" s="22">
        <v>31.10271346409084</v>
      </c>
      <c r="J60" s="51">
        <v>3368.6699999999996</v>
      </c>
      <c r="K60" s="51">
        <v>129.49</v>
      </c>
      <c r="L60" s="51">
        <v>26.014904625839829</v>
      </c>
      <c r="M60" s="22">
        <v>186.91000000000003</v>
      </c>
      <c r="N60" s="22">
        <v>29.22</v>
      </c>
      <c r="O60" s="22">
        <v>6.3966461327857642</v>
      </c>
      <c r="P60" s="51">
        <v>7968.9600000000009</v>
      </c>
      <c r="Q60" s="51">
        <v>301.86</v>
      </c>
      <c r="R60" s="51">
        <v>26.399522957662501</v>
      </c>
    </row>
    <row r="61" spans="1:18" x14ac:dyDescent="0.25">
      <c r="A61" s="3"/>
      <c r="B61" s="3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14" t="s">
        <v>54</v>
      </c>
      <c r="B62" s="10" t="s">
        <v>55</v>
      </c>
      <c r="C62" s="6">
        <v>7</v>
      </c>
      <c r="D62" s="52">
        <v>0</v>
      </c>
      <c r="E62" s="52">
        <v>0</v>
      </c>
      <c r="F62" s="52" t="s">
        <v>77</v>
      </c>
      <c r="G62" s="46">
        <v>0</v>
      </c>
      <c r="H62" s="46">
        <v>0</v>
      </c>
      <c r="I62" s="7" t="s">
        <v>77</v>
      </c>
      <c r="J62" s="52">
        <v>6.53</v>
      </c>
      <c r="K62" s="52">
        <v>5.8</v>
      </c>
      <c r="L62" s="52">
        <v>1.1258620689655172</v>
      </c>
      <c r="M62" s="46">
        <v>0</v>
      </c>
      <c r="N62" s="46">
        <v>0</v>
      </c>
      <c r="O62" s="7" t="s">
        <v>77</v>
      </c>
      <c r="P62" s="52">
        <v>6.53</v>
      </c>
      <c r="Q62" s="52">
        <v>5.8</v>
      </c>
      <c r="R62" s="52">
        <v>1.1258620689655172</v>
      </c>
    </row>
    <row r="63" spans="1:18" x14ac:dyDescent="0.25">
      <c r="A63" s="15"/>
      <c r="B63" s="10" t="s">
        <v>56</v>
      </c>
      <c r="C63" s="8">
        <v>13</v>
      </c>
      <c r="D63" s="50">
        <v>0</v>
      </c>
      <c r="E63" s="50">
        <v>0</v>
      </c>
      <c r="F63" s="50" t="s">
        <v>77</v>
      </c>
      <c r="G63" s="45">
        <v>15.2</v>
      </c>
      <c r="H63" s="45">
        <v>0.68</v>
      </c>
      <c r="I63" s="9">
        <v>22.352941176470587</v>
      </c>
      <c r="J63" s="50">
        <v>22.7</v>
      </c>
      <c r="K63" s="50">
        <v>2.16</v>
      </c>
      <c r="L63" s="50">
        <v>10.509259259259258</v>
      </c>
      <c r="M63" s="45">
        <v>0</v>
      </c>
      <c r="N63" s="45">
        <v>0</v>
      </c>
      <c r="O63" s="9" t="s">
        <v>77</v>
      </c>
      <c r="P63" s="50">
        <v>37.9</v>
      </c>
      <c r="Q63" s="50">
        <v>2.84</v>
      </c>
      <c r="R63" s="50">
        <v>13.345070422535212</v>
      </c>
    </row>
    <row r="64" spans="1:18" ht="15.75" thickBot="1" x14ac:dyDescent="0.3">
      <c r="A64" s="13"/>
      <c r="B64" s="14" t="s">
        <v>58</v>
      </c>
      <c r="C64" s="8">
        <v>89</v>
      </c>
      <c r="D64" s="50">
        <v>0</v>
      </c>
      <c r="E64" s="50">
        <v>0</v>
      </c>
      <c r="F64" s="50" t="s">
        <v>77</v>
      </c>
      <c r="G64" s="45">
        <v>0</v>
      </c>
      <c r="H64" s="45">
        <v>0</v>
      </c>
      <c r="I64" s="9" t="s">
        <v>77</v>
      </c>
      <c r="J64" s="50">
        <v>64.47</v>
      </c>
      <c r="K64" s="50">
        <v>3.47</v>
      </c>
      <c r="L64" s="50">
        <v>18.579250720461093</v>
      </c>
      <c r="M64" s="45">
        <v>0</v>
      </c>
      <c r="N64" s="45">
        <v>0</v>
      </c>
      <c r="O64" s="9" t="s">
        <v>77</v>
      </c>
      <c r="P64" s="50">
        <v>64.47</v>
      </c>
      <c r="Q64" s="50">
        <v>3.47</v>
      </c>
      <c r="R64" s="50">
        <v>18.579250720461093</v>
      </c>
    </row>
    <row r="65" spans="1:18" ht="15.75" thickTop="1" x14ac:dyDescent="0.25">
      <c r="A65" s="19" t="s">
        <v>76</v>
      </c>
      <c r="B65" s="23"/>
      <c r="C65" s="21">
        <v>109</v>
      </c>
      <c r="D65" s="51">
        <v>0</v>
      </c>
      <c r="E65" s="51">
        <v>0</v>
      </c>
      <c r="F65" s="51" t="s">
        <v>77</v>
      </c>
      <c r="G65" s="22">
        <v>15.2</v>
      </c>
      <c r="H65" s="22">
        <v>0.68</v>
      </c>
      <c r="I65" s="22">
        <v>22.352941176470587</v>
      </c>
      <c r="J65" s="51">
        <v>93.7</v>
      </c>
      <c r="K65" s="51">
        <v>11.43</v>
      </c>
      <c r="L65" s="51">
        <v>8.1977252843394588</v>
      </c>
      <c r="M65" s="22">
        <v>0</v>
      </c>
      <c r="N65" s="22">
        <v>0</v>
      </c>
      <c r="O65" s="22" t="s">
        <v>77</v>
      </c>
      <c r="P65" s="51">
        <v>108.9</v>
      </c>
      <c r="Q65" s="51">
        <v>12.110000000000001</v>
      </c>
      <c r="R65" s="51">
        <v>8.9925681255161027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Summer 15</vt:lpstr>
      <vt:lpstr>Fall 15</vt:lpstr>
      <vt:lpstr>Winter 16</vt:lpstr>
      <vt:lpstr>Spring 16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Administrator</cp:lastModifiedBy>
  <cp:lastPrinted>2016-01-27T00:58:48Z</cp:lastPrinted>
  <dcterms:created xsi:type="dcterms:W3CDTF">2011-08-01T14:22:18Z</dcterms:created>
  <dcterms:modified xsi:type="dcterms:W3CDTF">2017-03-15T18:19:43Z</dcterms:modified>
</cp:coreProperties>
</file>