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W:\psbudgets$\CSULA-BUDGET OFFICE\3-BT FORMS\"/>
    </mc:Choice>
  </mc:AlternateContent>
  <xr:revisionPtr revIDLastSave="0" documentId="13_ncr:1_{B302AB9F-0120-45FF-B015-4A9C5ECA8EC0}" xr6:coauthVersionLast="47" xr6:coauthVersionMax="47" xr10:uidLastSave="{00000000-0000-0000-0000-000000000000}"/>
  <bookViews>
    <workbookView xWindow="-120" yWindow="-120" windowWidth="29040" windowHeight="15720" tabRatio="745" xr2:uid="{00000000-000D-0000-FFFF-FFFF00000000}"/>
  </bookViews>
  <sheets>
    <sheet name="Form" sheetId="74" r:id="rId1"/>
    <sheet name="Instructions" sheetId="75" state="hidden" r:id="rId2"/>
    <sheet name="ACCT" sheetId="69" state="hidden" r:id="rId3"/>
    <sheet name="FND" sheetId="72" state="hidden" r:id="rId4"/>
    <sheet name="DEPT" sheetId="71" state="hidden" r:id="rId5"/>
    <sheet name="PRG" sheetId="73" state="hidden" r:id="rId6"/>
    <sheet name="PRJ" sheetId="70" state="hidden" r:id="rId7"/>
  </sheets>
  <definedNames>
    <definedName name="_xlnm._FilterDatabase" localSheetId="2" hidden="1">ACCT!$A$1:$B$1</definedName>
    <definedName name="asd" localSheetId="0">#REF!</definedName>
    <definedName name="asd">#REF!</definedName>
    <definedName name="buv" localSheetId="0">#REF!</definedName>
    <definedName name="buv">#REF!</definedName>
    <definedName name="DESFUND" localSheetId="0">#REF!</definedName>
    <definedName name="DESFUND">#REF!</definedName>
    <definedName name="NvsASD">"V2004-12-31"</definedName>
    <definedName name="NvsAutoDrillOk">"VY"</definedName>
    <definedName name="NvsElapsedTime">0.000393518515920732</definedName>
    <definedName name="NvsEndTime">38379.5673263889</definedName>
    <definedName name="NvsInstLang">"VENG"</definedName>
    <definedName name="NvsInstSpec">"%,FFUND_CODE,VTH451"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Effdt">"V1940-01-01"</definedName>
    <definedName name="NvsPanelSetid">"VCSULA"</definedName>
    <definedName name="NvsReqBU">"VCSULA"</definedName>
    <definedName name="NvsReqBUOnly">"VY"</definedName>
    <definedName name="NvsTransLed">"VN"</definedName>
    <definedName name="NvsTreeASD">"V2004-12-31"</definedName>
    <definedName name="NvsValTbl.PROJECT_ID">"PROJECT_HEADER"</definedName>
    <definedName name="_xlnm.Print_Area" localSheetId="0">Form!$A$1:$M$44</definedName>
    <definedName name="SFD_QDEPTID" localSheetId="0">#REF!</definedName>
    <definedName name="SFD_QDEPTID">#REF!</definedName>
    <definedName name="SFV" localSheetId="0">#REF!</definedName>
    <definedName name="SFV">#REF!</definedName>
    <definedName name="VALFUND" localSheetId="0">#REF!</definedName>
    <definedName name="VALFUN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74" l="1"/>
  <c r="M14" i="74"/>
  <c r="M15" i="74"/>
  <c r="M16" i="74"/>
  <c r="M17" i="74"/>
  <c r="M18" i="74"/>
  <c r="M19" i="74"/>
  <c r="M20" i="74"/>
  <c r="M21" i="74"/>
  <c r="M22" i="74"/>
  <c r="M23" i="74"/>
  <c r="M24" i="74"/>
  <c r="M25" i="74"/>
  <c r="M26" i="74"/>
  <c r="M27" i="74"/>
  <c r="M28" i="74"/>
  <c r="M29" i="74"/>
  <c r="M30" i="74"/>
  <c r="M31" i="74"/>
  <c r="M32" i="74"/>
  <c r="M33" i="74"/>
  <c r="M34" i="74"/>
  <c r="M35" i="74"/>
  <c r="M36" i="74"/>
  <c r="M37" i="74"/>
  <c r="M38" i="74"/>
  <c r="M39" i="74"/>
  <c r="M40" i="74"/>
  <c r="M41" i="74"/>
  <c r="M42" i="74"/>
  <c r="M43" i="74"/>
  <c r="M44" i="74"/>
  <c r="M45" i="74"/>
  <c r="M46" i="74"/>
  <c r="M47" i="74"/>
  <c r="M48" i="74"/>
  <c r="M49" i="74"/>
  <c r="M50" i="74"/>
  <c r="M51" i="74"/>
  <c r="M52" i="74"/>
  <c r="M53" i="74"/>
  <c r="M54" i="74"/>
  <c r="M55" i="74"/>
  <c r="M56" i="74"/>
  <c r="M57" i="74"/>
  <c r="M58" i="74"/>
  <c r="M12" i="74"/>
  <c r="J13" i="74"/>
  <c r="J14" i="74"/>
  <c r="J15" i="74"/>
  <c r="J16" i="74"/>
  <c r="J17" i="74"/>
  <c r="J18" i="74"/>
  <c r="J19" i="74"/>
  <c r="J20" i="74"/>
  <c r="J21" i="74"/>
  <c r="J22" i="74"/>
  <c r="M59" i="74"/>
  <c r="M60" i="74"/>
  <c r="M61" i="74"/>
  <c r="M62" i="74"/>
  <c r="M63" i="74"/>
  <c r="M64" i="74"/>
  <c r="M65" i="74"/>
  <c r="M66" i="74"/>
  <c r="M67" i="74"/>
  <c r="M68" i="74"/>
  <c r="M69" i="74"/>
  <c r="M70" i="74"/>
  <c r="M71" i="74"/>
  <c r="M72" i="74"/>
  <c r="M73" i="74"/>
  <c r="M74" i="74"/>
  <c r="M75" i="74"/>
  <c r="M76" i="74"/>
  <c r="M77" i="74"/>
  <c r="M78" i="74"/>
  <c r="M79" i="74"/>
  <c r="M80" i="74"/>
  <c r="M81" i="74"/>
  <c r="M82" i="74"/>
  <c r="M83" i="74"/>
  <c r="M84" i="74"/>
  <c r="M85" i="74"/>
  <c r="M86" i="74"/>
  <c r="M87" i="74"/>
  <c r="M88" i="74"/>
  <c r="M89" i="74"/>
  <c r="M90" i="74"/>
  <c r="M91" i="74"/>
  <c r="M92" i="74"/>
  <c r="M93" i="74"/>
  <c r="M94" i="74"/>
  <c r="M95" i="74"/>
  <c r="M96" i="74"/>
  <c r="M97" i="74"/>
  <c r="M98" i="74"/>
  <c r="M99" i="74"/>
  <c r="M100" i="74"/>
  <c r="M101" i="74"/>
  <c r="M102" i="74"/>
  <c r="M103" i="74"/>
  <c r="M104" i="74"/>
  <c r="M105" i="74"/>
  <c r="M106" i="74"/>
  <c r="M107" i="74"/>
  <c r="M108" i="74"/>
  <c r="M109" i="74"/>
  <c r="M110" i="74"/>
  <c r="M111" i="74"/>
  <c r="M112" i="74"/>
  <c r="M113" i="74"/>
  <c r="M114" i="74"/>
  <c r="M115" i="74"/>
  <c r="M116" i="74"/>
  <c r="M117" i="74"/>
  <c r="M118" i="74"/>
  <c r="M119" i="74"/>
  <c r="M120" i="74"/>
  <c r="M121" i="74"/>
  <c r="M122" i="74"/>
  <c r="M123" i="74"/>
  <c r="M124" i="74"/>
  <c r="M125" i="74"/>
  <c r="M126" i="74"/>
  <c r="M127" i="74"/>
  <c r="M128" i="74"/>
  <c r="M129" i="74"/>
  <c r="M130" i="74"/>
  <c r="M131" i="74"/>
  <c r="M132" i="74"/>
  <c r="M133" i="74"/>
  <c r="M134" i="74"/>
  <c r="M135" i="74"/>
  <c r="M136" i="74"/>
  <c r="M137" i="74"/>
  <c r="M138" i="74"/>
  <c r="M139" i="74"/>
  <c r="M140" i="74"/>
  <c r="M141" i="74"/>
  <c r="M142" i="74"/>
  <c r="M143" i="74"/>
  <c r="M144" i="74"/>
  <c r="M145" i="74"/>
  <c r="M146" i="74"/>
  <c r="M147" i="74"/>
  <c r="M148" i="74"/>
  <c r="M149" i="74"/>
  <c r="M150" i="74"/>
  <c r="M151" i="74"/>
  <c r="M152" i="74"/>
  <c r="M153" i="74"/>
  <c r="M154" i="74"/>
  <c r="M155" i="74"/>
  <c r="M156" i="74"/>
  <c r="M157" i="74"/>
  <c r="M158" i="74"/>
  <c r="M159" i="74"/>
  <c r="M160" i="74"/>
  <c r="M161" i="74"/>
  <c r="M162" i="74"/>
  <c r="M163" i="74"/>
  <c r="M164" i="74"/>
  <c r="M165" i="74"/>
  <c r="M166" i="74"/>
  <c r="M167" i="74"/>
  <c r="M168" i="74"/>
  <c r="M169" i="74"/>
  <c r="M170" i="74"/>
  <c r="M171" i="74"/>
  <c r="M172" i="74"/>
  <c r="M173" i="74"/>
  <c r="M174" i="74"/>
  <c r="M175" i="74"/>
  <c r="M176" i="74"/>
  <c r="M177" i="74"/>
  <c r="M178" i="74"/>
  <c r="M179" i="74"/>
  <c r="M180" i="74"/>
  <c r="M181" i="74"/>
  <c r="M182" i="74"/>
  <c r="M183" i="74"/>
  <c r="M184" i="74"/>
  <c r="M185" i="74"/>
  <c r="M186" i="74"/>
  <c r="M187" i="74"/>
  <c r="M188" i="74"/>
  <c r="M189" i="74"/>
  <c r="M190" i="74"/>
  <c r="M191" i="74"/>
  <c r="M192" i="74"/>
  <c r="M193" i="74"/>
  <c r="M194" i="74"/>
  <c r="M195" i="74"/>
  <c r="M196" i="74"/>
  <c r="M197" i="74"/>
  <c r="M198" i="74"/>
  <c r="M199" i="74"/>
  <c r="M200" i="74"/>
  <c r="M201" i="74"/>
  <c r="M202" i="74"/>
  <c r="M203" i="74"/>
  <c r="M204" i="74"/>
  <c r="M205" i="74"/>
  <c r="M206" i="74"/>
  <c r="M207" i="74"/>
  <c r="M208" i="74"/>
  <c r="M209" i="74"/>
  <c r="M210" i="74"/>
  <c r="M211" i="74"/>
  <c r="M212" i="74"/>
  <c r="M213" i="74"/>
  <c r="M214" i="74"/>
  <c r="M215" i="74"/>
  <c r="M216" i="74"/>
  <c r="M217" i="74"/>
  <c r="M218" i="74"/>
  <c r="M219" i="74"/>
  <c r="M220" i="74"/>
  <c r="M221" i="74"/>
  <c r="M222" i="74"/>
  <c r="M223" i="74"/>
  <c r="M224" i="74"/>
  <c r="M225" i="74"/>
  <c r="M226" i="74"/>
  <c r="M227" i="74"/>
  <c r="M228" i="74"/>
  <c r="M229" i="74"/>
  <c r="M230" i="74"/>
  <c r="M231" i="74"/>
  <c r="M232" i="74"/>
  <c r="M233" i="74"/>
  <c r="M234" i="74"/>
  <c r="M235" i="74"/>
  <c r="M236" i="74"/>
  <c r="M237" i="74"/>
  <c r="M238" i="74"/>
  <c r="M239" i="74"/>
  <c r="M240" i="74"/>
  <c r="M241" i="74"/>
  <c r="M242" i="74"/>
  <c r="M243" i="74"/>
  <c r="M244" i="74"/>
  <c r="M245" i="74"/>
  <c r="M246" i="74"/>
  <c r="M247" i="74"/>
  <c r="M248" i="74"/>
  <c r="M249" i="74"/>
  <c r="M250" i="74"/>
  <c r="M251" i="74"/>
  <c r="M252" i="74"/>
  <c r="M253" i="74"/>
  <c r="M254" i="74"/>
  <c r="M255" i="74"/>
  <c r="M256" i="74"/>
  <c r="M257" i="74"/>
  <c r="M258" i="74"/>
  <c r="M259" i="74"/>
  <c r="M260" i="74"/>
  <c r="M261" i="74"/>
  <c r="M262" i="74"/>
  <c r="M263" i="74"/>
  <c r="M264" i="74"/>
  <c r="M265" i="74"/>
  <c r="M266" i="74"/>
  <c r="M267" i="74"/>
  <c r="M268" i="74"/>
  <c r="M269" i="74"/>
  <c r="M270" i="74"/>
  <c r="M271" i="74"/>
  <c r="M272" i="74"/>
  <c r="M273" i="74"/>
  <c r="M274" i="74"/>
  <c r="M275" i="74"/>
  <c r="M276" i="74"/>
  <c r="M277" i="74"/>
  <c r="M278" i="74"/>
  <c r="M279" i="74"/>
  <c r="M280" i="74"/>
  <c r="M281" i="74"/>
  <c r="M282" i="74"/>
  <c r="M283" i="74"/>
  <c r="M284" i="74"/>
  <c r="M285" i="74"/>
  <c r="M286" i="74"/>
  <c r="M287" i="74"/>
  <c r="M288" i="74"/>
  <c r="M289" i="74"/>
  <c r="M290" i="74"/>
  <c r="M291" i="74"/>
  <c r="M292" i="74"/>
  <c r="M293" i="74"/>
  <c r="M294" i="74"/>
  <c r="M295" i="74"/>
  <c r="M296" i="74"/>
  <c r="M297" i="74"/>
  <c r="M298" i="74"/>
  <c r="M299" i="74"/>
  <c r="M300" i="74"/>
  <c r="M301" i="74"/>
  <c r="M302" i="74"/>
  <c r="M303" i="74"/>
  <c r="M304" i="74"/>
  <c r="M305" i="74"/>
  <c r="M306" i="74"/>
  <c r="M307" i="74"/>
  <c r="M308" i="74"/>
  <c r="M309" i="74"/>
  <c r="M310" i="74"/>
  <c r="M311" i="74"/>
  <c r="M312" i="74"/>
  <c r="M313" i="74"/>
  <c r="M314" i="74"/>
  <c r="M315" i="74"/>
  <c r="M316" i="74"/>
  <c r="M317" i="74"/>
  <c r="M318" i="74"/>
  <c r="M319" i="74"/>
  <c r="M320" i="74"/>
  <c r="M321" i="74"/>
  <c r="M322" i="74"/>
  <c r="M323" i="74"/>
  <c r="M324" i="74"/>
  <c r="M325" i="74"/>
  <c r="M326" i="74"/>
  <c r="M327" i="74"/>
  <c r="M328" i="74"/>
  <c r="M329" i="74"/>
  <c r="M330" i="74"/>
  <c r="M331" i="74"/>
  <c r="M332" i="74"/>
  <c r="M333" i="74"/>
  <c r="M334" i="74"/>
  <c r="M335" i="74"/>
  <c r="M336" i="74"/>
  <c r="M337" i="74"/>
  <c r="M338" i="74"/>
  <c r="M339" i="74"/>
  <c r="M340" i="74"/>
  <c r="M341" i="74"/>
  <c r="M342" i="74"/>
  <c r="M343" i="74"/>
  <c r="M344" i="74"/>
  <c r="M345" i="74"/>
  <c r="M346" i="74"/>
  <c r="M347" i="74"/>
  <c r="M348" i="74"/>
  <c r="M349" i="74"/>
  <c r="M350" i="74"/>
  <c r="M351" i="74"/>
  <c r="M352" i="74"/>
  <c r="M353" i="74"/>
  <c r="M354" i="74"/>
  <c r="M355" i="74"/>
  <c r="M356" i="74"/>
  <c r="M357" i="74"/>
  <c r="M358" i="74"/>
  <c r="M359" i="74"/>
  <c r="M360" i="74"/>
  <c r="M361" i="74"/>
  <c r="M362" i="74"/>
  <c r="M363" i="74"/>
  <c r="M364" i="74"/>
  <c r="M365" i="74"/>
  <c r="M366" i="74"/>
  <c r="M367" i="74"/>
  <c r="M368" i="74"/>
  <c r="M369" i="74"/>
  <c r="M370" i="74"/>
  <c r="M371" i="74"/>
  <c r="M372" i="74"/>
  <c r="M373" i="74"/>
  <c r="M374" i="74"/>
  <c r="M375" i="74"/>
  <c r="M376" i="74"/>
  <c r="M377" i="74"/>
  <c r="M378" i="74"/>
  <c r="M379" i="74"/>
  <c r="M380" i="74"/>
  <c r="M381" i="74"/>
  <c r="M382" i="74"/>
  <c r="M383" i="74"/>
  <c r="M384" i="74"/>
  <c r="M385" i="74"/>
  <c r="M386" i="74"/>
  <c r="M387" i="74"/>
  <c r="M388" i="74"/>
  <c r="M389" i="74"/>
  <c r="M390" i="74"/>
  <c r="M391" i="74"/>
  <c r="M392" i="74"/>
  <c r="M393" i="74"/>
  <c r="M394" i="74"/>
  <c r="M395" i="74"/>
  <c r="M396" i="74"/>
  <c r="M397" i="74"/>
  <c r="M398" i="74"/>
  <c r="M399" i="74"/>
  <c r="M400" i="74"/>
  <c r="M401" i="74"/>
  <c r="M402" i="74"/>
  <c r="M403" i="74"/>
  <c r="M404" i="74"/>
  <c r="M405" i="74"/>
  <c r="M406" i="74"/>
  <c r="M407" i="74"/>
  <c r="M408" i="74"/>
  <c r="M409" i="74"/>
  <c r="M410" i="74"/>
  <c r="M411" i="74"/>
  <c r="M412" i="74"/>
  <c r="M413" i="74"/>
  <c r="M414" i="74"/>
  <c r="M415" i="74"/>
  <c r="M416" i="74"/>
  <c r="M417" i="74"/>
  <c r="M418" i="74"/>
  <c r="M419" i="74"/>
  <c r="M420" i="74"/>
  <c r="M421" i="74"/>
  <c r="M422" i="74"/>
  <c r="M423" i="74"/>
  <c r="M424" i="74"/>
  <c r="M425" i="74"/>
  <c r="M426" i="74"/>
  <c r="M427" i="74"/>
  <c r="M428" i="74"/>
  <c r="M429" i="74"/>
  <c r="M430" i="74"/>
  <c r="M431" i="74"/>
  <c r="M432" i="74"/>
  <c r="M433" i="74"/>
  <c r="M434" i="74"/>
  <c r="M435" i="74"/>
  <c r="M436" i="74"/>
  <c r="M437" i="74"/>
  <c r="M438" i="74"/>
  <c r="M439" i="74"/>
  <c r="M440" i="74"/>
  <c r="M441" i="74"/>
  <c r="M442" i="74"/>
  <c r="M443" i="74"/>
  <c r="M444" i="74"/>
  <c r="M445" i="74"/>
  <c r="M446" i="74"/>
  <c r="M447" i="74"/>
  <c r="M448" i="74"/>
  <c r="M449" i="74"/>
  <c r="M450" i="74"/>
  <c r="M451" i="74"/>
  <c r="M452" i="74"/>
  <c r="M453" i="74"/>
  <c r="M454" i="74"/>
  <c r="M455" i="74"/>
  <c r="M456" i="74"/>
  <c r="M457" i="74"/>
  <c r="M458" i="74"/>
  <c r="M459" i="74"/>
  <c r="M460" i="74"/>
  <c r="M461" i="74"/>
  <c r="M462" i="74"/>
  <c r="M463" i="74"/>
  <c r="M464" i="74"/>
  <c r="M465" i="74"/>
  <c r="M466" i="74"/>
  <c r="M467" i="74"/>
  <c r="M468" i="74"/>
  <c r="M469" i="74"/>
  <c r="M470" i="74"/>
  <c r="M471" i="74"/>
  <c r="M472" i="74"/>
  <c r="M473" i="74"/>
  <c r="M474" i="74"/>
  <c r="M475" i="74"/>
  <c r="M476" i="74"/>
  <c r="M477" i="74"/>
  <c r="M478" i="74"/>
  <c r="M479" i="74"/>
  <c r="M480" i="74"/>
  <c r="M481" i="74"/>
  <c r="M482" i="74"/>
  <c r="M483" i="74"/>
  <c r="M484" i="74"/>
  <c r="M485" i="74"/>
  <c r="M486" i="74"/>
  <c r="M487" i="74"/>
  <c r="M488" i="74"/>
  <c r="M489" i="74"/>
  <c r="M490" i="74"/>
  <c r="M491" i="74"/>
  <c r="M492" i="74"/>
  <c r="M493" i="74"/>
  <c r="M494" i="74"/>
  <c r="M495" i="74"/>
  <c r="M496" i="74"/>
  <c r="M497" i="74"/>
  <c r="M498" i="74"/>
  <c r="M499" i="74"/>
  <c r="M500" i="74"/>
  <c r="M501" i="74"/>
  <c r="M502" i="74"/>
  <c r="M503" i="74"/>
  <c r="M504" i="74"/>
  <c r="M505" i="74"/>
  <c r="M506" i="74"/>
  <c r="M507" i="74"/>
  <c r="M508" i="74"/>
  <c r="M509" i="74"/>
  <c r="M510" i="74"/>
  <c r="M511" i="74"/>
  <c r="M512" i="74"/>
  <c r="M513" i="74"/>
  <c r="M514" i="74"/>
  <c r="M515" i="74"/>
  <c r="M516" i="74"/>
  <c r="M517" i="74"/>
  <c r="M518" i="74"/>
  <c r="M519" i="74"/>
  <c r="M520" i="74"/>
  <c r="M521" i="74"/>
  <c r="M522" i="74"/>
  <c r="M523" i="74"/>
  <c r="M524" i="74"/>
  <c r="M525" i="74"/>
  <c r="M526" i="74"/>
  <c r="M527" i="74"/>
  <c r="M528" i="74"/>
  <c r="M529" i="74"/>
  <c r="M530" i="74"/>
  <c r="M531" i="74"/>
  <c r="M532" i="74"/>
  <c r="M533" i="74"/>
  <c r="M534" i="74"/>
  <c r="M535" i="74"/>
  <c r="M536" i="74"/>
  <c r="M537" i="74"/>
  <c r="M538" i="74"/>
  <c r="M539" i="74"/>
  <c r="M540" i="74"/>
  <c r="M541" i="74"/>
  <c r="M542" i="74"/>
  <c r="M543" i="74"/>
  <c r="M544" i="74"/>
  <c r="M545" i="74"/>
  <c r="M546" i="74"/>
  <c r="M547" i="74"/>
  <c r="M548" i="74"/>
  <c r="M549" i="74"/>
  <c r="M550" i="74"/>
  <c r="M551" i="74"/>
  <c r="M552" i="74"/>
  <c r="M553" i="74"/>
  <c r="M554" i="74"/>
  <c r="M555" i="74"/>
  <c r="M556" i="74"/>
  <c r="M557" i="74"/>
  <c r="M558" i="74"/>
  <c r="M559" i="74"/>
  <c r="M560" i="74"/>
  <c r="M561" i="74"/>
  <c r="M562" i="74"/>
  <c r="M563" i="74"/>
  <c r="M564" i="74"/>
  <c r="M565" i="74"/>
  <c r="M566" i="74"/>
  <c r="M567" i="74"/>
  <c r="M568" i="74"/>
  <c r="M569" i="74"/>
  <c r="M570" i="74"/>
  <c r="M571" i="74"/>
  <c r="M572" i="74"/>
  <c r="M573" i="74"/>
  <c r="M574" i="74"/>
  <c r="M575" i="74"/>
  <c r="M576" i="74"/>
  <c r="M577" i="74"/>
  <c r="M578" i="74"/>
  <c r="M579" i="74"/>
  <c r="M580" i="74"/>
  <c r="M581" i="74"/>
  <c r="M582" i="74"/>
  <c r="M583" i="74"/>
  <c r="M584" i="74"/>
  <c r="M585" i="74"/>
  <c r="M586" i="74"/>
  <c r="M587" i="74"/>
  <c r="M588" i="74"/>
  <c r="M589" i="74"/>
  <c r="M590" i="74"/>
  <c r="M591" i="74"/>
  <c r="M592" i="74"/>
  <c r="M593" i="74"/>
  <c r="M594" i="74"/>
  <c r="M595" i="74"/>
  <c r="M596" i="74"/>
  <c r="M597" i="74"/>
  <c r="M598" i="74"/>
  <c r="M599" i="74"/>
  <c r="M600" i="74"/>
  <c r="M601" i="74"/>
  <c r="M602" i="74"/>
  <c r="M603" i="74"/>
  <c r="M604" i="74"/>
  <c r="M605" i="74"/>
  <c r="M606" i="74"/>
  <c r="M607" i="74"/>
  <c r="M608" i="74"/>
  <c r="M609" i="74"/>
  <c r="M610" i="74"/>
  <c r="M611" i="74"/>
  <c r="M612" i="74"/>
  <c r="M613" i="74"/>
  <c r="M614" i="74"/>
  <c r="M615" i="74"/>
  <c r="M616" i="74"/>
  <c r="M617" i="74"/>
  <c r="M618" i="74"/>
  <c r="M619" i="74"/>
  <c r="M620" i="74"/>
  <c r="M621" i="74"/>
  <c r="M622" i="74"/>
  <c r="M623" i="74"/>
  <c r="M624" i="74"/>
  <c r="M625" i="74"/>
  <c r="M626" i="74"/>
  <c r="M627" i="74"/>
  <c r="M628" i="74"/>
  <c r="M629" i="74"/>
  <c r="M630" i="74"/>
  <c r="M631" i="74"/>
  <c r="M632" i="74"/>
  <c r="M633" i="74"/>
  <c r="M634" i="74"/>
  <c r="M635" i="74"/>
  <c r="M636" i="74"/>
  <c r="M637" i="74"/>
  <c r="M638" i="74"/>
  <c r="M639" i="74"/>
  <c r="M640" i="74"/>
  <c r="M641" i="74"/>
  <c r="M642" i="74"/>
  <c r="M643" i="74"/>
  <c r="M644" i="74"/>
  <c r="M645" i="74"/>
  <c r="M646" i="74"/>
  <c r="M647" i="74"/>
  <c r="M648" i="74"/>
  <c r="M649" i="74"/>
  <c r="M650" i="74"/>
  <c r="M651" i="74"/>
  <c r="M652" i="74"/>
  <c r="M653" i="74"/>
  <c r="M654" i="74"/>
  <c r="M655" i="74"/>
  <c r="M656" i="74"/>
  <c r="M657" i="74"/>
  <c r="M658" i="74"/>
  <c r="M659" i="74"/>
  <c r="M660" i="74"/>
  <c r="M661" i="74"/>
  <c r="M662" i="74"/>
  <c r="M663" i="74"/>
  <c r="M664" i="74"/>
  <c r="M665" i="74"/>
  <c r="M666" i="74"/>
  <c r="M667" i="74"/>
  <c r="M668" i="74"/>
  <c r="M669" i="74"/>
  <c r="M670" i="74"/>
  <c r="M671" i="74"/>
  <c r="M672" i="74"/>
  <c r="M673" i="74"/>
  <c r="M674" i="74"/>
  <c r="M675" i="74"/>
  <c r="M676" i="74"/>
  <c r="M677" i="74"/>
  <c r="M678" i="74"/>
  <c r="M679" i="74"/>
  <c r="M680" i="74"/>
  <c r="M681" i="74"/>
  <c r="M682" i="74"/>
  <c r="M683" i="74"/>
  <c r="M684" i="74"/>
  <c r="M685" i="74"/>
  <c r="M686" i="74"/>
  <c r="M687" i="74"/>
  <c r="M688" i="74"/>
  <c r="M689" i="74"/>
  <c r="M690" i="74"/>
  <c r="M691" i="74"/>
  <c r="M692" i="74"/>
  <c r="M693" i="74"/>
  <c r="M694" i="74"/>
  <c r="M695" i="74"/>
  <c r="M696" i="74"/>
  <c r="M697" i="74"/>
  <c r="M698" i="74"/>
  <c r="M699" i="74"/>
  <c r="M700" i="74"/>
  <c r="M701" i="74"/>
  <c r="M702" i="74"/>
  <c r="M703" i="74"/>
  <c r="M704" i="74"/>
  <c r="M705" i="74"/>
  <c r="M706" i="74"/>
  <c r="M707" i="74"/>
  <c r="M708" i="74"/>
  <c r="M709" i="74"/>
  <c r="M710" i="74"/>
  <c r="M711" i="74"/>
  <c r="M712" i="74"/>
  <c r="M713" i="74"/>
  <c r="M714" i="74"/>
  <c r="M715" i="74"/>
  <c r="M716" i="74"/>
  <c r="M717" i="74"/>
  <c r="M718" i="74"/>
  <c r="M719" i="74"/>
  <c r="M720" i="74"/>
  <c r="M721" i="74"/>
  <c r="M722" i="74"/>
  <c r="M723" i="74"/>
  <c r="M724" i="74"/>
  <c r="M725" i="74"/>
  <c r="M726" i="74"/>
  <c r="M727" i="74"/>
  <c r="M728" i="74"/>
  <c r="M729" i="74"/>
  <c r="M730" i="74"/>
  <c r="M731" i="74"/>
  <c r="M732" i="74"/>
  <c r="M733" i="74"/>
  <c r="M734" i="74"/>
  <c r="M735" i="74"/>
  <c r="M736" i="74"/>
  <c r="M737" i="74"/>
  <c r="M738" i="74"/>
  <c r="M739" i="74"/>
  <c r="M740" i="74"/>
  <c r="M741" i="74"/>
  <c r="M742" i="74"/>
  <c r="M743" i="74"/>
  <c r="M744" i="74"/>
  <c r="M745" i="74"/>
  <c r="M746" i="74"/>
  <c r="M747" i="74"/>
  <c r="M748" i="74"/>
  <c r="M749" i="74"/>
  <c r="M750" i="74"/>
  <c r="M751" i="74"/>
  <c r="M752" i="74"/>
  <c r="M753" i="74"/>
  <c r="M754" i="74"/>
  <c r="M755" i="74"/>
  <c r="M756" i="74"/>
  <c r="M757" i="74"/>
  <c r="M758" i="74"/>
  <c r="M759" i="74"/>
  <c r="M760" i="74"/>
  <c r="M761" i="74"/>
  <c r="M762" i="74"/>
  <c r="M763" i="74"/>
  <c r="M764" i="74"/>
  <c r="M765" i="74"/>
  <c r="M766" i="74"/>
  <c r="M767" i="74"/>
  <c r="M768" i="74"/>
  <c r="M769" i="74"/>
  <c r="M770" i="74"/>
  <c r="M771" i="74"/>
  <c r="M772" i="74"/>
  <c r="M773" i="74"/>
  <c r="M774" i="74"/>
  <c r="M775" i="74"/>
  <c r="M776" i="74"/>
  <c r="M777" i="74"/>
  <c r="M778" i="74"/>
  <c r="M779" i="74"/>
  <c r="M780" i="74"/>
  <c r="M781" i="74"/>
  <c r="M782" i="74"/>
  <c r="M783" i="74"/>
  <c r="M784" i="74"/>
  <c r="M785" i="74"/>
  <c r="M786" i="74"/>
  <c r="M787" i="74"/>
  <c r="M788" i="74"/>
  <c r="M789" i="74"/>
  <c r="M790" i="74"/>
  <c r="M791" i="74"/>
  <c r="M792" i="74"/>
  <c r="M793" i="74"/>
  <c r="M794" i="74"/>
  <c r="M795" i="74"/>
  <c r="M796" i="74"/>
  <c r="M797" i="74"/>
  <c r="M798" i="74"/>
  <c r="M799" i="74"/>
  <c r="M800" i="74"/>
  <c r="M801" i="74"/>
  <c r="M802" i="74"/>
  <c r="M803" i="74"/>
  <c r="M804" i="74"/>
  <c r="M805" i="74"/>
  <c r="M806" i="74"/>
  <c r="M807" i="74"/>
  <c r="M808" i="74"/>
  <c r="M809" i="74"/>
  <c r="M810" i="74"/>
  <c r="M811" i="74"/>
  <c r="M812" i="74"/>
  <c r="M813" i="74"/>
  <c r="M814" i="74"/>
  <c r="M815" i="74"/>
  <c r="M816" i="74"/>
  <c r="M817" i="74"/>
  <c r="M818" i="74"/>
  <c r="M819" i="74"/>
  <c r="M820" i="74"/>
  <c r="M821" i="74"/>
  <c r="M822" i="74"/>
  <c r="M823" i="74"/>
  <c r="M824" i="74"/>
  <c r="M825" i="74"/>
  <c r="M826" i="74"/>
  <c r="M827" i="74"/>
  <c r="M828" i="74"/>
  <c r="M829" i="74"/>
  <c r="M830" i="74"/>
  <c r="M831" i="74"/>
  <c r="M832" i="74"/>
  <c r="M833" i="74"/>
  <c r="M834" i="74"/>
  <c r="M835" i="74"/>
  <c r="M836" i="74"/>
  <c r="M837" i="74"/>
  <c r="M838" i="74"/>
  <c r="M839" i="74"/>
  <c r="M840" i="74"/>
  <c r="M841" i="74"/>
  <c r="M842" i="74"/>
  <c r="M843" i="74"/>
  <c r="M844" i="74"/>
  <c r="M845" i="74"/>
  <c r="M846" i="74"/>
  <c r="M847" i="74"/>
  <c r="M848" i="74"/>
  <c r="M849" i="74"/>
  <c r="M850" i="74"/>
  <c r="M851" i="74"/>
  <c r="M852" i="74"/>
  <c r="M853" i="74"/>
  <c r="M854" i="74"/>
  <c r="M855" i="74"/>
  <c r="M856" i="74"/>
  <c r="M857" i="74"/>
  <c r="M858" i="74"/>
  <c r="M859" i="74"/>
  <c r="M860" i="74"/>
  <c r="M861" i="74"/>
  <c r="M862" i="74"/>
  <c r="M863" i="74"/>
  <c r="M864" i="74"/>
  <c r="M865" i="74"/>
  <c r="M866" i="74"/>
  <c r="M867" i="74"/>
  <c r="M868" i="74"/>
  <c r="M869" i="74"/>
  <c r="M870" i="74"/>
  <c r="M871" i="74"/>
  <c r="M872" i="74"/>
  <c r="M873" i="74"/>
  <c r="M874" i="74"/>
  <c r="M875" i="74"/>
  <c r="M876" i="74"/>
  <c r="M877" i="74"/>
  <c r="M878" i="74"/>
  <c r="M879" i="74"/>
  <c r="M880" i="74"/>
  <c r="M881" i="74"/>
  <c r="M882" i="74"/>
  <c r="M883" i="74"/>
  <c r="M884" i="74"/>
  <c r="M885" i="74"/>
  <c r="M886" i="74"/>
  <c r="M887" i="74"/>
  <c r="M888" i="74"/>
  <c r="M889" i="74"/>
  <c r="M890" i="74"/>
  <c r="M891" i="74"/>
  <c r="M892" i="74"/>
  <c r="M893" i="74"/>
  <c r="M894" i="74"/>
  <c r="M895" i="74"/>
  <c r="M896" i="74"/>
  <c r="M897" i="74"/>
  <c r="M898" i="74"/>
  <c r="M899" i="74"/>
  <c r="M900" i="74"/>
  <c r="M901" i="74"/>
  <c r="M902" i="74"/>
  <c r="M903" i="74"/>
  <c r="M904" i="74"/>
  <c r="M905" i="74"/>
  <c r="M906" i="74"/>
  <c r="M907" i="74"/>
  <c r="M908" i="74"/>
  <c r="M909" i="74"/>
  <c r="M910" i="74"/>
  <c r="M911" i="74"/>
  <c r="M912" i="74"/>
  <c r="M913" i="74"/>
  <c r="M914" i="74"/>
  <c r="M915" i="74"/>
  <c r="M916" i="74"/>
  <c r="M917" i="74"/>
  <c r="M918" i="74"/>
  <c r="M919" i="74"/>
  <c r="M920" i="74"/>
  <c r="M921" i="74"/>
  <c r="M922" i="74"/>
  <c r="M923" i="74"/>
  <c r="M924" i="74"/>
  <c r="M925" i="74"/>
  <c r="M926" i="74"/>
  <c r="M927" i="74"/>
  <c r="M928" i="74"/>
  <c r="M929" i="74"/>
  <c r="M930" i="74"/>
  <c r="M931" i="74"/>
  <c r="M932" i="74"/>
  <c r="M933" i="74"/>
  <c r="M934" i="74"/>
  <c r="M935" i="74"/>
  <c r="M936" i="74"/>
  <c r="M937" i="74"/>
  <c r="M938" i="74"/>
  <c r="M939" i="74"/>
  <c r="M940" i="74"/>
  <c r="M941" i="74"/>
  <c r="M942" i="74"/>
  <c r="M943" i="74"/>
  <c r="M944" i="74"/>
  <c r="M945" i="74"/>
  <c r="M946" i="74"/>
  <c r="M947" i="74"/>
  <c r="M948" i="74"/>
  <c r="M949" i="74"/>
  <c r="M950" i="74"/>
  <c r="M951" i="74"/>
  <c r="M952" i="74"/>
  <c r="M953" i="74"/>
  <c r="M954" i="74"/>
  <c r="M955" i="74"/>
  <c r="M956" i="74"/>
  <c r="M957" i="74"/>
  <c r="M958" i="74"/>
  <c r="M959" i="74"/>
  <c r="M960" i="74"/>
  <c r="M961" i="74"/>
  <c r="M962" i="74"/>
  <c r="M963" i="74"/>
  <c r="M964" i="74"/>
  <c r="M965" i="74"/>
  <c r="M966" i="74"/>
  <c r="M967" i="74"/>
  <c r="M968" i="74"/>
  <c r="M969" i="74"/>
  <c r="M970" i="74"/>
  <c r="M971" i="74"/>
  <c r="M972" i="74"/>
  <c r="M973" i="74"/>
  <c r="M974" i="74"/>
  <c r="M975" i="74"/>
  <c r="M976" i="74"/>
  <c r="M977" i="74"/>
  <c r="M978" i="74"/>
  <c r="M979" i="74"/>
  <c r="M980" i="74"/>
  <c r="M981" i="74"/>
  <c r="M982" i="74"/>
  <c r="M983" i="74"/>
  <c r="M984" i="74"/>
  <c r="M985" i="74"/>
  <c r="M986" i="74"/>
  <c r="M987" i="74"/>
  <c r="M988" i="74"/>
  <c r="M989" i="74"/>
  <c r="M990" i="74"/>
  <c r="M991" i="74"/>
  <c r="M992" i="74"/>
  <c r="M993" i="74"/>
  <c r="M994" i="74"/>
  <c r="M995" i="74"/>
  <c r="M996" i="74"/>
  <c r="M997" i="74"/>
  <c r="M998" i="74"/>
  <c r="M999" i="74"/>
  <c r="M1000" i="74"/>
  <c r="M1001" i="74"/>
  <c r="M1002" i="74"/>
  <c r="M1003" i="74"/>
  <c r="M1004" i="74"/>
  <c r="M1005" i="74"/>
  <c r="M1006" i="74"/>
  <c r="M1007" i="74"/>
  <c r="M1008" i="74"/>
  <c r="M1009" i="74"/>
  <c r="M1010" i="74"/>
  <c r="M1011" i="74"/>
  <c r="M1012" i="74"/>
  <c r="M1013" i="74"/>
  <c r="M1014" i="74"/>
  <c r="M1015" i="74"/>
  <c r="M1016" i="74"/>
  <c r="M1017" i="74"/>
  <c r="M1018" i="74"/>
  <c r="M1019" i="74"/>
  <c r="M1020" i="74"/>
  <c r="M1021" i="74"/>
  <c r="M1022" i="74"/>
  <c r="M1023" i="74"/>
  <c r="M1024" i="74"/>
  <c r="M1025" i="74"/>
  <c r="M1026" i="74"/>
  <c r="M1027" i="74"/>
  <c r="M1028" i="74"/>
  <c r="M1029" i="74"/>
  <c r="M1030" i="74"/>
  <c r="M1031" i="74"/>
  <c r="M1032" i="74"/>
  <c r="M1033" i="74"/>
  <c r="M1034" i="74"/>
  <c r="M1035" i="74"/>
  <c r="M1036" i="74"/>
  <c r="M1037" i="74"/>
  <c r="M1038" i="74"/>
  <c r="M1039" i="74"/>
  <c r="M1040" i="74"/>
  <c r="M1041" i="74"/>
  <c r="M1042" i="74"/>
  <c r="M1043" i="74"/>
  <c r="M1044" i="74"/>
  <c r="M1045" i="74"/>
  <c r="M1046" i="74"/>
  <c r="M1047" i="74"/>
  <c r="M1048" i="74"/>
  <c r="M1049" i="74"/>
  <c r="M1050" i="74"/>
  <c r="M1051" i="74"/>
  <c r="M1052" i="74"/>
  <c r="M1053" i="74"/>
  <c r="M1054" i="74"/>
  <c r="M1055" i="74"/>
  <c r="M1056" i="74"/>
  <c r="M1057" i="74"/>
  <c r="M1058" i="74"/>
  <c r="M1059" i="74"/>
  <c r="M1060" i="74"/>
  <c r="M1061" i="74"/>
  <c r="M1062" i="74"/>
  <c r="M1063" i="74"/>
  <c r="M1064" i="74"/>
  <c r="M1065" i="74"/>
  <c r="M1066" i="74"/>
  <c r="M1067" i="74"/>
  <c r="M1068" i="74"/>
  <c r="M1069" i="74"/>
  <c r="M1070" i="74"/>
  <c r="M1071" i="74"/>
  <c r="M1072" i="74"/>
  <c r="M1073" i="74"/>
  <c r="M1074" i="74"/>
  <c r="M1075" i="74"/>
  <c r="M1076" i="74"/>
  <c r="M1077" i="74"/>
  <c r="M1078" i="74"/>
  <c r="M1079" i="74"/>
  <c r="M1080" i="74"/>
  <c r="M1081" i="74"/>
  <c r="M1082" i="74"/>
  <c r="M1083" i="74"/>
  <c r="M1084" i="74"/>
  <c r="M1085" i="74"/>
  <c r="M1086" i="74"/>
  <c r="M1087" i="74"/>
  <c r="M1088" i="74"/>
  <c r="M1089" i="74"/>
  <c r="M1090" i="74"/>
  <c r="M1091" i="74"/>
  <c r="M1092" i="74"/>
  <c r="L6" i="74" l="1"/>
  <c r="L7" i="74"/>
  <c r="L5" i="74"/>
  <c r="H13" i="74"/>
  <c r="H14" i="74"/>
  <c r="H15" i="74"/>
  <c r="F13" i="74"/>
  <c r="F14" i="74"/>
  <c r="F15" i="74"/>
  <c r="D13" i="74"/>
  <c r="D14" i="74"/>
  <c r="D15" i="74"/>
  <c r="B13" i="74"/>
  <c r="B14" i="74"/>
  <c r="B15" i="74"/>
  <c r="B31" i="74" l="1"/>
  <c r="B32" i="74"/>
  <c r="B33" i="74"/>
  <c r="B34" i="74"/>
  <c r="B35" i="74"/>
  <c r="B36" i="74"/>
  <c r="B37" i="74"/>
  <c r="B38" i="74"/>
  <c r="M1093" i="74" l="1"/>
  <c r="M1094" i="74"/>
  <c r="M1095" i="74"/>
  <c r="M1096" i="74"/>
  <c r="L8" i="74" l="1"/>
  <c r="B12" i="74"/>
  <c r="J498" i="74"/>
  <c r="H498" i="74"/>
  <c r="F498" i="74"/>
  <c r="D498" i="74"/>
  <c r="B498" i="74"/>
  <c r="J497" i="74"/>
  <c r="H497" i="74"/>
  <c r="F497" i="74"/>
  <c r="D497" i="74"/>
  <c r="B497" i="74"/>
  <c r="J496" i="74"/>
  <c r="H496" i="74"/>
  <c r="F496" i="74"/>
  <c r="D496" i="74"/>
  <c r="B496" i="74"/>
  <c r="J495" i="74"/>
  <c r="H495" i="74"/>
  <c r="F495" i="74"/>
  <c r="D495" i="74"/>
  <c r="B495" i="74"/>
  <c r="J494" i="74"/>
  <c r="H494" i="74"/>
  <c r="F494" i="74"/>
  <c r="D494" i="74"/>
  <c r="B494" i="74"/>
  <c r="J493" i="74"/>
  <c r="H493" i="74"/>
  <c r="F493" i="74"/>
  <c r="D493" i="74"/>
  <c r="B493" i="74"/>
  <c r="J492" i="74"/>
  <c r="H492" i="74"/>
  <c r="F492" i="74"/>
  <c r="D492" i="74"/>
  <c r="B492" i="74"/>
  <c r="J491" i="74"/>
  <c r="H491" i="74"/>
  <c r="F491" i="74"/>
  <c r="D491" i="74"/>
  <c r="B491" i="74"/>
  <c r="J490" i="74"/>
  <c r="H490" i="74"/>
  <c r="F490" i="74"/>
  <c r="D490" i="74"/>
  <c r="B490" i="74"/>
  <c r="J489" i="74"/>
  <c r="H489" i="74"/>
  <c r="F489" i="74"/>
  <c r="D489" i="74"/>
  <c r="B489" i="74"/>
  <c r="J488" i="74"/>
  <c r="H488" i="74"/>
  <c r="F488" i="74"/>
  <c r="D488" i="74"/>
  <c r="B488" i="74"/>
  <c r="J487" i="74"/>
  <c r="H487" i="74"/>
  <c r="F487" i="74"/>
  <c r="D487" i="74"/>
  <c r="B487" i="74"/>
  <c r="J486" i="74"/>
  <c r="H486" i="74"/>
  <c r="F486" i="74"/>
  <c r="D486" i="74"/>
  <c r="B486" i="74"/>
  <c r="J485" i="74"/>
  <c r="H485" i="74"/>
  <c r="F485" i="74"/>
  <c r="D485" i="74"/>
  <c r="B485" i="74"/>
  <c r="J484" i="74"/>
  <c r="H484" i="74"/>
  <c r="F484" i="74"/>
  <c r="D484" i="74"/>
  <c r="B484" i="74"/>
  <c r="J483" i="74"/>
  <c r="H483" i="74"/>
  <c r="F483" i="74"/>
  <c r="D483" i="74"/>
  <c r="B483" i="74"/>
  <c r="J482" i="74"/>
  <c r="H482" i="74"/>
  <c r="F482" i="74"/>
  <c r="D482" i="74"/>
  <c r="B482" i="74"/>
  <c r="J481" i="74"/>
  <c r="H481" i="74"/>
  <c r="F481" i="74"/>
  <c r="D481" i="74"/>
  <c r="B481" i="74"/>
  <c r="J480" i="74"/>
  <c r="H480" i="74"/>
  <c r="F480" i="74"/>
  <c r="D480" i="74"/>
  <c r="B480" i="74"/>
  <c r="J479" i="74"/>
  <c r="H479" i="74"/>
  <c r="F479" i="74"/>
  <c r="D479" i="74"/>
  <c r="B479" i="74"/>
  <c r="J478" i="74"/>
  <c r="H478" i="74"/>
  <c r="F478" i="74"/>
  <c r="D478" i="74"/>
  <c r="B478" i="74"/>
  <c r="J477" i="74"/>
  <c r="H477" i="74"/>
  <c r="F477" i="74"/>
  <c r="D477" i="74"/>
  <c r="B477" i="74"/>
  <c r="J476" i="74"/>
  <c r="H476" i="74"/>
  <c r="F476" i="74"/>
  <c r="D476" i="74"/>
  <c r="B476" i="74"/>
  <c r="J475" i="74"/>
  <c r="H475" i="74"/>
  <c r="F475" i="74"/>
  <c r="D475" i="74"/>
  <c r="B475" i="74"/>
  <c r="J474" i="74"/>
  <c r="H474" i="74"/>
  <c r="F474" i="74"/>
  <c r="D474" i="74"/>
  <c r="B474" i="74"/>
  <c r="J473" i="74"/>
  <c r="H473" i="74"/>
  <c r="F473" i="74"/>
  <c r="D473" i="74"/>
  <c r="B473" i="74"/>
  <c r="J472" i="74"/>
  <c r="H472" i="74"/>
  <c r="F472" i="74"/>
  <c r="D472" i="74"/>
  <c r="B472" i="74"/>
  <c r="J471" i="74"/>
  <c r="H471" i="74"/>
  <c r="F471" i="74"/>
  <c r="D471" i="74"/>
  <c r="B471" i="74"/>
  <c r="J470" i="74"/>
  <c r="H470" i="74"/>
  <c r="F470" i="74"/>
  <c r="D470" i="74"/>
  <c r="B470" i="74"/>
  <c r="J469" i="74"/>
  <c r="H469" i="74"/>
  <c r="F469" i="74"/>
  <c r="D469" i="74"/>
  <c r="B469" i="74"/>
  <c r="J468" i="74"/>
  <c r="H468" i="74"/>
  <c r="F468" i="74"/>
  <c r="D468" i="74"/>
  <c r="B468" i="74"/>
  <c r="J467" i="74"/>
  <c r="H467" i="74"/>
  <c r="F467" i="74"/>
  <c r="D467" i="74"/>
  <c r="B467" i="74"/>
  <c r="J466" i="74"/>
  <c r="H466" i="74"/>
  <c r="F466" i="74"/>
  <c r="D466" i="74"/>
  <c r="B466" i="74"/>
  <c r="J465" i="74"/>
  <c r="H465" i="74"/>
  <c r="F465" i="74"/>
  <c r="D465" i="74"/>
  <c r="B465" i="74"/>
  <c r="J464" i="74"/>
  <c r="H464" i="74"/>
  <c r="F464" i="74"/>
  <c r="D464" i="74"/>
  <c r="B464" i="74"/>
  <c r="J463" i="74"/>
  <c r="H463" i="74"/>
  <c r="F463" i="74"/>
  <c r="D463" i="74"/>
  <c r="B463" i="74"/>
  <c r="J462" i="74"/>
  <c r="H462" i="74"/>
  <c r="F462" i="74"/>
  <c r="D462" i="74"/>
  <c r="B462" i="74"/>
  <c r="J461" i="74"/>
  <c r="H461" i="74"/>
  <c r="F461" i="74"/>
  <c r="D461" i="74"/>
  <c r="B461" i="74"/>
  <c r="J460" i="74"/>
  <c r="H460" i="74"/>
  <c r="F460" i="74"/>
  <c r="D460" i="74"/>
  <c r="B460" i="74"/>
  <c r="J459" i="74"/>
  <c r="H459" i="74"/>
  <c r="F459" i="74"/>
  <c r="D459" i="74"/>
  <c r="B459" i="74"/>
  <c r="J458" i="74"/>
  <c r="H458" i="74"/>
  <c r="F458" i="74"/>
  <c r="D458" i="74"/>
  <c r="B458" i="74"/>
  <c r="J457" i="74"/>
  <c r="H457" i="74"/>
  <c r="F457" i="74"/>
  <c r="D457" i="74"/>
  <c r="B457" i="74"/>
  <c r="J456" i="74"/>
  <c r="H456" i="74"/>
  <c r="F456" i="74"/>
  <c r="D456" i="74"/>
  <c r="B456" i="74"/>
  <c r="J455" i="74"/>
  <c r="H455" i="74"/>
  <c r="F455" i="74"/>
  <c r="D455" i="74"/>
  <c r="B455" i="74"/>
  <c r="J454" i="74"/>
  <c r="H454" i="74"/>
  <c r="F454" i="74"/>
  <c r="D454" i="74"/>
  <c r="B454" i="74"/>
  <c r="J453" i="74"/>
  <c r="H453" i="74"/>
  <c r="F453" i="74"/>
  <c r="D453" i="74"/>
  <c r="B453" i="74"/>
  <c r="J452" i="74"/>
  <c r="H452" i="74"/>
  <c r="F452" i="74"/>
  <c r="D452" i="74"/>
  <c r="B452" i="74"/>
  <c r="J451" i="74"/>
  <c r="H451" i="74"/>
  <c r="F451" i="74"/>
  <c r="D451" i="74"/>
  <c r="B451" i="74"/>
  <c r="J450" i="74"/>
  <c r="H450" i="74"/>
  <c r="F450" i="74"/>
  <c r="D450" i="74"/>
  <c r="B450" i="74"/>
  <c r="J449" i="74"/>
  <c r="H449" i="74"/>
  <c r="F449" i="74"/>
  <c r="D449" i="74"/>
  <c r="B449" i="74"/>
  <c r="J448" i="74"/>
  <c r="H448" i="74"/>
  <c r="F448" i="74"/>
  <c r="D448" i="74"/>
  <c r="B448" i="74"/>
  <c r="J447" i="74"/>
  <c r="H447" i="74"/>
  <c r="F447" i="74"/>
  <c r="D447" i="74"/>
  <c r="B447" i="74"/>
  <c r="J446" i="74"/>
  <c r="H446" i="74"/>
  <c r="F446" i="74"/>
  <c r="D446" i="74"/>
  <c r="B446" i="74"/>
  <c r="J445" i="74"/>
  <c r="H445" i="74"/>
  <c r="F445" i="74"/>
  <c r="D445" i="74"/>
  <c r="B445" i="74"/>
  <c r="J444" i="74"/>
  <c r="H444" i="74"/>
  <c r="F444" i="74"/>
  <c r="D444" i="74"/>
  <c r="B444" i="74"/>
  <c r="J443" i="74"/>
  <c r="H443" i="74"/>
  <c r="F443" i="74"/>
  <c r="D443" i="74"/>
  <c r="B443" i="74"/>
  <c r="J442" i="74"/>
  <c r="H442" i="74"/>
  <c r="F442" i="74"/>
  <c r="D442" i="74"/>
  <c r="B442" i="74"/>
  <c r="J441" i="74"/>
  <c r="H441" i="74"/>
  <c r="F441" i="74"/>
  <c r="D441" i="74"/>
  <c r="B441" i="74"/>
  <c r="J440" i="74"/>
  <c r="H440" i="74"/>
  <c r="F440" i="74"/>
  <c r="D440" i="74"/>
  <c r="B440" i="74"/>
  <c r="J439" i="74"/>
  <c r="H439" i="74"/>
  <c r="F439" i="74"/>
  <c r="D439" i="74"/>
  <c r="B439" i="74"/>
  <c r="J438" i="74"/>
  <c r="H438" i="74"/>
  <c r="F438" i="74"/>
  <c r="D438" i="74"/>
  <c r="B438" i="74"/>
  <c r="J437" i="74"/>
  <c r="H437" i="74"/>
  <c r="F437" i="74"/>
  <c r="D437" i="74"/>
  <c r="B437" i="74"/>
  <c r="J436" i="74"/>
  <c r="H436" i="74"/>
  <c r="F436" i="74"/>
  <c r="D436" i="74"/>
  <c r="B436" i="74"/>
  <c r="J435" i="74"/>
  <c r="H435" i="74"/>
  <c r="F435" i="74"/>
  <c r="D435" i="74"/>
  <c r="B435" i="74"/>
  <c r="J434" i="74"/>
  <c r="H434" i="74"/>
  <c r="F434" i="74"/>
  <c r="D434" i="74"/>
  <c r="B434" i="74"/>
  <c r="J433" i="74"/>
  <c r="H433" i="74"/>
  <c r="F433" i="74"/>
  <c r="D433" i="74"/>
  <c r="B433" i="74"/>
  <c r="J432" i="74"/>
  <c r="H432" i="74"/>
  <c r="F432" i="74"/>
  <c r="D432" i="74"/>
  <c r="B432" i="74"/>
  <c r="J431" i="74"/>
  <c r="H431" i="74"/>
  <c r="F431" i="74"/>
  <c r="D431" i="74"/>
  <c r="B431" i="74"/>
  <c r="J430" i="74"/>
  <c r="H430" i="74"/>
  <c r="F430" i="74"/>
  <c r="D430" i="74"/>
  <c r="B430" i="74"/>
  <c r="J429" i="74"/>
  <c r="H429" i="74"/>
  <c r="F429" i="74"/>
  <c r="D429" i="74"/>
  <c r="B429" i="74"/>
  <c r="J428" i="74"/>
  <c r="H428" i="74"/>
  <c r="F428" i="74"/>
  <c r="D428" i="74"/>
  <c r="B428" i="74"/>
  <c r="J427" i="74"/>
  <c r="H427" i="74"/>
  <c r="F427" i="74"/>
  <c r="D427" i="74"/>
  <c r="B427" i="74"/>
  <c r="J426" i="74"/>
  <c r="H426" i="74"/>
  <c r="F426" i="74"/>
  <c r="D426" i="74"/>
  <c r="B426" i="74"/>
  <c r="J425" i="74"/>
  <c r="H425" i="74"/>
  <c r="F425" i="74"/>
  <c r="D425" i="74"/>
  <c r="B425" i="74"/>
  <c r="J424" i="74"/>
  <c r="H424" i="74"/>
  <c r="F424" i="74"/>
  <c r="D424" i="74"/>
  <c r="B424" i="74"/>
  <c r="J423" i="74"/>
  <c r="H423" i="74"/>
  <c r="F423" i="74"/>
  <c r="D423" i="74"/>
  <c r="B423" i="74"/>
  <c r="J422" i="74"/>
  <c r="H422" i="74"/>
  <c r="F422" i="74"/>
  <c r="D422" i="74"/>
  <c r="B422" i="74"/>
  <c r="J421" i="74"/>
  <c r="H421" i="74"/>
  <c r="F421" i="74"/>
  <c r="D421" i="74"/>
  <c r="B421" i="74"/>
  <c r="J420" i="74"/>
  <c r="H420" i="74"/>
  <c r="F420" i="74"/>
  <c r="D420" i="74"/>
  <c r="B420" i="74"/>
  <c r="J419" i="74"/>
  <c r="H419" i="74"/>
  <c r="F419" i="74"/>
  <c r="D419" i="74"/>
  <c r="B419" i="74"/>
  <c r="J418" i="74"/>
  <c r="H418" i="74"/>
  <c r="F418" i="74"/>
  <c r="D418" i="74"/>
  <c r="B418" i="74"/>
  <c r="J417" i="74"/>
  <c r="H417" i="74"/>
  <c r="F417" i="74"/>
  <c r="D417" i="74"/>
  <c r="B417" i="74"/>
  <c r="J416" i="74"/>
  <c r="H416" i="74"/>
  <c r="F416" i="74"/>
  <c r="D416" i="74"/>
  <c r="B416" i="74"/>
  <c r="J415" i="74"/>
  <c r="H415" i="74"/>
  <c r="F415" i="74"/>
  <c r="D415" i="74"/>
  <c r="B415" i="74"/>
  <c r="J414" i="74"/>
  <c r="H414" i="74"/>
  <c r="F414" i="74"/>
  <c r="D414" i="74"/>
  <c r="B414" i="74"/>
  <c r="J413" i="74"/>
  <c r="H413" i="74"/>
  <c r="F413" i="74"/>
  <c r="D413" i="74"/>
  <c r="B413" i="74"/>
  <c r="J412" i="74"/>
  <c r="H412" i="74"/>
  <c r="F412" i="74"/>
  <c r="D412" i="74"/>
  <c r="B412" i="74"/>
  <c r="J411" i="74"/>
  <c r="H411" i="74"/>
  <c r="F411" i="74"/>
  <c r="D411" i="74"/>
  <c r="B411" i="74"/>
  <c r="J410" i="74"/>
  <c r="H410" i="74"/>
  <c r="F410" i="74"/>
  <c r="D410" i="74"/>
  <c r="B410" i="74"/>
  <c r="J409" i="74"/>
  <c r="H409" i="74"/>
  <c r="F409" i="74"/>
  <c r="D409" i="74"/>
  <c r="B409" i="74"/>
  <c r="J408" i="74"/>
  <c r="H408" i="74"/>
  <c r="F408" i="74"/>
  <c r="D408" i="74"/>
  <c r="B408" i="74"/>
  <c r="J407" i="74"/>
  <c r="H407" i="74"/>
  <c r="F407" i="74"/>
  <c r="D407" i="74"/>
  <c r="B407" i="74"/>
  <c r="J406" i="74"/>
  <c r="H406" i="74"/>
  <c r="F406" i="74"/>
  <c r="D406" i="74"/>
  <c r="B406" i="74"/>
  <c r="J405" i="74"/>
  <c r="H405" i="74"/>
  <c r="F405" i="74"/>
  <c r="D405" i="74"/>
  <c r="B405" i="74"/>
  <c r="J404" i="74"/>
  <c r="H404" i="74"/>
  <c r="F404" i="74"/>
  <c r="D404" i="74"/>
  <c r="B404" i="74"/>
  <c r="J403" i="74"/>
  <c r="H403" i="74"/>
  <c r="F403" i="74"/>
  <c r="D403" i="74"/>
  <c r="B403" i="74"/>
  <c r="J402" i="74"/>
  <c r="H402" i="74"/>
  <c r="F402" i="74"/>
  <c r="D402" i="74"/>
  <c r="B402" i="74"/>
  <c r="J401" i="74"/>
  <c r="H401" i="74"/>
  <c r="F401" i="74"/>
  <c r="D401" i="74"/>
  <c r="B401" i="74"/>
  <c r="J400" i="74"/>
  <c r="H400" i="74"/>
  <c r="F400" i="74"/>
  <c r="D400" i="74"/>
  <c r="B400" i="74"/>
  <c r="J399" i="74"/>
  <c r="H399" i="74"/>
  <c r="F399" i="74"/>
  <c r="D399" i="74"/>
  <c r="B399" i="74"/>
  <c r="J398" i="74"/>
  <c r="H398" i="74"/>
  <c r="F398" i="74"/>
  <c r="D398" i="74"/>
  <c r="B398" i="74"/>
  <c r="J397" i="74"/>
  <c r="H397" i="74"/>
  <c r="F397" i="74"/>
  <c r="D397" i="74"/>
  <c r="B397" i="74"/>
  <c r="J396" i="74"/>
  <c r="H396" i="74"/>
  <c r="F396" i="74"/>
  <c r="D396" i="74"/>
  <c r="B396" i="74"/>
  <c r="J395" i="74"/>
  <c r="H395" i="74"/>
  <c r="F395" i="74"/>
  <c r="D395" i="74"/>
  <c r="B395" i="74"/>
  <c r="J394" i="74"/>
  <c r="H394" i="74"/>
  <c r="F394" i="74"/>
  <c r="D394" i="74"/>
  <c r="B394" i="74"/>
  <c r="J393" i="74"/>
  <c r="H393" i="74"/>
  <c r="F393" i="74"/>
  <c r="D393" i="74"/>
  <c r="B393" i="74"/>
  <c r="J392" i="74"/>
  <c r="H392" i="74"/>
  <c r="F392" i="74"/>
  <c r="D392" i="74"/>
  <c r="B392" i="74"/>
  <c r="J391" i="74"/>
  <c r="H391" i="74"/>
  <c r="F391" i="74"/>
  <c r="D391" i="74"/>
  <c r="B391" i="74"/>
  <c r="J390" i="74"/>
  <c r="H390" i="74"/>
  <c r="F390" i="74"/>
  <c r="D390" i="74"/>
  <c r="B390" i="74"/>
  <c r="J389" i="74"/>
  <c r="H389" i="74"/>
  <c r="F389" i="74"/>
  <c r="D389" i="74"/>
  <c r="B389" i="74"/>
  <c r="J388" i="74"/>
  <c r="H388" i="74"/>
  <c r="F388" i="74"/>
  <c r="D388" i="74"/>
  <c r="B388" i="74"/>
  <c r="J387" i="74"/>
  <c r="H387" i="74"/>
  <c r="F387" i="74"/>
  <c r="D387" i="74"/>
  <c r="B387" i="74"/>
  <c r="J386" i="74"/>
  <c r="H386" i="74"/>
  <c r="F386" i="74"/>
  <c r="D386" i="74"/>
  <c r="B386" i="74"/>
  <c r="J385" i="74"/>
  <c r="H385" i="74"/>
  <c r="F385" i="74"/>
  <c r="D385" i="74"/>
  <c r="B385" i="74"/>
  <c r="J384" i="74"/>
  <c r="H384" i="74"/>
  <c r="F384" i="74"/>
  <c r="D384" i="74"/>
  <c r="B384" i="74"/>
  <c r="J383" i="74"/>
  <c r="H383" i="74"/>
  <c r="F383" i="74"/>
  <c r="D383" i="74"/>
  <c r="B383" i="74"/>
  <c r="J382" i="74"/>
  <c r="H382" i="74"/>
  <c r="F382" i="74"/>
  <c r="D382" i="74"/>
  <c r="B382" i="74"/>
  <c r="J381" i="74"/>
  <c r="H381" i="74"/>
  <c r="F381" i="74"/>
  <c r="D381" i="74"/>
  <c r="B381" i="74"/>
  <c r="J380" i="74"/>
  <c r="H380" i="74"/>
  <c r="F380" i="74"/>
  <c r="D380" i="74"/>
  <c r="B380" i="74"/>
  <c r="J379" i="74"/>
  <c r="H379" i="74"/>
  <c r="F379" i="74"/>
  <c r="D379" i="74"/>
  <c r="B379" i="74"/>
  <c r="J378" i="74"/>
  <c r="H378" i="74"/>
  <c r="F378" i="74"/>
  <c r="D378" i="74"/>
  <c r="B378" i="74"/>
  <c r="J377" i="74"/>
  <c r="H377" i="74"/>
  <c r="F377" i="74"/>
  <c r="D377" i="74"/>
  <c r="B377" i="74"/>
  <c r="J376" i="74"/>
  <c r="H376" i="74"/>
  <c r="F376" i="74"/>
  <c r="D376" i="74"/>
  <c r="B376" i="74"/>
  <c r="J375" i="74"/>
  <c r="H375" i="74"/>
  <c r="F375" i="74"/>
  <c r="D375" i="74"/>
  <c r="B375" i="74"/>
  <c r="J374" i="74"/>
  <c r="H374" i="74"/>
  <c r="F374" i="74"/>
  <c r="D374" i="74"/>
  <c r="B374" i="74"/>
  <c r="J373" i="74"/>
  <c r="H373" i="74"/>
  <c r="F373" i="74"/>
  <c r="D373" i="74"/>
  <c r="B373" i="74"/>
  <c r="J372" i="74"/>
  <c r="H372" i="74"/>
  <c r="F372" i="74"/>
  <c r="D372" i="74"/>
  <c r="B372" i="74"/>
  <c r="J371" i="74"/>
  <c r="H371" i="74"/>
  <c r="F371" i="74"/>
  <c r="D371" i="74"/>
  <c r="B371" i="74"/>
  <c r="J370" i="74"/>
  <c r="H370" i="74"/>
  <c r="F370" i="74"/>
  <c r="D370" i="74"/>
  <c r="B370" i="74"/>
  <c r="J369" i="74"/>
  <c r="H369" i="74"/>
  <c r="F369" i="74"/>
  <c r="D369" i="74"/>
  <c r="B369" i="74"/>
  <c r="J368" i="74"/>
  <c r="H368" i="74"/>
  <c r="F368" i="74"/>
  <c r="D368" i="74"/>
  <c r="B368" i="74"/>
  <c r="J367" i="74"/>
  <c r="H367" i="74"/>
  <c r="F367" i="74"/>
  <c r="D367" i="74"/>
  <c r="B367" i="74"/>
  <c r="J366" i="74"/>
  <c r="H366" i="74"/>
  <c r="F366" i="74"/>
  <c r="D366" i="74"/>
  <c r="B366" i="74"/>
  <c r="J365" i="74"/>
  <c r="H365" i="74"/>
  <c r="F365" i="74"/>
  <c r="D365" i="74"/>
  <c r="B365" i="74"/>
  <c r="J364" i="74"/>
  <c r="H364" i="74"/>
  <c r="F364" i="74"/>
  <c r="D364" i="74"/>
  <c r="B364" i="74"/>
  <c r="J363" i="74"/>
  <c r="H363" i="74"/>
  <c r="F363" i="74"/>
  <c r="D363" i="74"/>
  <c r="B363" i="74"/>
  <c r="J362" i="74"/>
  <c r="H362" i="74"/>
  <c r="F362" i="74"/>
  <c r="D362" i="74"/>
  <c r="B362" i="74"/>
  <c r="J361" i="74"/>
  <c r="H361" i="74"/>
  <c r="F361" i="74"/>
  <c r="D361" i="74"/>
  <c r="B361" i="74"/>
  <c r="J360" i="74"/>
  <c r="H360" i="74"/>
  <c r="F360" i="74"/>
  <c r="D360" i="74"/>
  <c r="B360" i="74"/>
  <c r="J359" i="74"/>
  <c r="H359" i="74"/>
  <c r="F359" i="74"/>
  <c r="D359" i="74"/>
  <c r="B359" i="74"/>
  <c r="J358" i="74"/>
  <c r="H358" i="74"/>
  <c r="F358" i="74"/>
  <c r="D358" i="74"/>
  <c r="B358" i="74"/>
  <c r="J357" i="74"/>
  <c r="H357" i="74"/>
  <c r="F357" i="74"/>
  <c r="D357" i="74"/>
  <c r="B357" i="74"/>
  <c r="J356" i="74"/>
  <c r="H356" i="74"/>
  <c r="F356" i="74"/>
  <c r="D356" i="74"/>
  <c r="B356" i="74"/>
  <c r="J355" i="74"/>
  <c r="H355" i="74"/>
  <c r="F355" i="74"/>
  <c r="D355" i="74"/>
  <c r="B355" i="74"/>
  <c r="J354" i="74"/>
  <c r="H354" i="74"/>
  <c r="F354" i="74"/>
  <c r="D354" i="74"/>
  <c r="B354" i="74"/>
  <c r="J353" i="74"/>
  <c r="H353" i="74"/>
  <c r="F353" i="74"/>
  <c r="D353" i="74"/>
  <c r="B353" i="74"/>
  <c r="J352" i="74"/>
  <c r="H352" i="74"/>
  <c r="F352" i="74"/>
  <c r="D352" i="74"/>
  <c r="B352" i="74"/>
  <c r="J351" i="74"/>
  <c r="H351" i="74"/>
  <c r="F351" i="74"/>
  <c r="D351" i="74"/>
  <c r="B351" i="74"/>
  <c r="J350" i="74"/>
  <c r="H350" i="74"/>
  <c r="F350" i="74"/>
  <c r="D350" i="74"/>
  <c r="B350" i="74"/>
  <c r="J349" i="74"/>
  <c r="H349" i="74"/>
  <c r="F349" i="74"/>
  <c r="D349" i="74"/>
  <c r="B349" i="74"/>
  <c r="J348" i="74"/>
  <c r="H348" i="74"/>
  <c r="F348" i="74"/>
  <c r="D348" i="74"/>
  <c r="B348" i="74"/>
  <c r="J347" i="74"/>
  <c r="H347" i="74"/>
  <c r="F347" i="74"/>
  <c r="D347" i="74"/>
  <c r="B347" i="74"/>
  <c r="J346" i="74"/>
  <c r="H346" i="74"/>
  <c r="F346" i="74"/>
  <c r="D346" i="74"/>
  <c r="B346" i="74"/>
  <c r="J345" i="74"/>
  <c r="H345" i="74"/>
  <c r="F345" i="74"/>
  <c r="D345" i="74"/>
  <c r="B345" i="74"/>
  <c r="J344" i="74"/>
  <c r="H344" i="74"/>
  <c r="F344" i="74"/>
  <c r="D344" i="74"/>
  <c r="B344" i="74"/>
  <c r="J343" i="74"/>
  <c r="H343" i="74"/>
  <c r="F343" i="74"/>
  <c r="D343" i="74"/>
  <c r="B343" i="74"/>
  <c r="J342" i="74"/>
  <c r="H342" i="74"/>
  <c r="F342" i="74"/>
  <c r="D342" i="74"/>
  <c r="B342" i="74"/>
  <c r="J341" i="74"/>
  <c r="H341" i="74"/>
  <c r="F341" i="74"/>
  <c r="D341" i="74"/>
  <c r="B341" i="74"/>
  <c r="J340" i="74"/>
  <c r="H340" i="74"/>
  <c r="F340" i="74"/>
  <c r="D340" i="74"/>
  <c r="B340" i="74"/>
  <c r="J339" i="74"/>
  <c r="H339" i="74"/>
  <c r="F339" i="74"/>
  <c r="D339" i="74"/>
  <c r="B339" i="74"/>
  <c r="J338" i="74"/>
  <c r="H338" i="74"/>
  <c r="F338" i="74"/>
  <c r="D338" i="74"/>
  <c r="B338" i="74"/>
  <c r="J337" i="74"/>
  <c r="H337" i="74"/>
  <c r="F337" i="74"/>
  <c r="D337" i="74"/>
  <c r="B337" i="74"/>
  <c r="J336" i="74"/>
  <c r="H336" i="74"/>
  <c r="F336" i="74"/>
  <c r="D336" i="74"/>
  <c r="B336" i="74"/>
  <c r="J335" i="74"/>
  <c r="H335" i="74"/>
  <c r="F335" i="74"/>
  <c r="D335" i="74"/>
  <c r="B335" i="74"/>
  <c r="J334" i="74"/>
  <c r="H334" i="74"/>
  <c r="F334" i="74"/>
  <c r="D334" i="74"/>
  <c r="B334" i="74"/>
  <c r="J333" i="74"/>
  <c r="H333" i="74"/>
  <c r="F333" i="74"/>
  <c r="D333" i="74"/>
  <c r="B333" i="74"/>
  <c r="J332" i="74"/>
  <c r="H332" i="74"/>
  <c r="F332" i="74"/>
  <c r="D332" i="74"/>
  <c r="B332" i="74"/>
  <c r="J331" i="74"/>
  <c r="H331" i="74"/>
  <c r="F331" i="74"/>
  <c r="D331" i="74"/>
  <c r="B331" i="74"/>
  <c r="J330" i="74"/>
  <c r="H330" i="74"/>
  <c r="F330" i="74"/>
  <c r="D330" i="74"/>
  <c r="B330" i="74"/>
  <c r="J329" i="74"/>
  <c r="H329" i="74"/>
  <c r="F329" i="74"/>
  <c r="D329" i="74"/>
  <c r="B329" i="74"/>
  <c r="J328" i="74"/>
  <c r="H328" i="74"/>
  <c r="F328" i="74"/>
  <c r="D328" i="74"/>
  <c r="B328" i="74"/>
  <c r="J327" i="74"/>
  <c r="H327" i="74"/>
  <c r="F327" i="74"/>
  <c r="D327" i="74"/>
  <c r="B327" i="74"/>
  <c r="J326" i="74"/>
  <c r="H326" i="74"/>
  <c r="F326" i="74"/>
  <c r="D326" i="74"/>
  <c r="B326" i="74"/>
  <c r="J325" i="74"/>
  <c r="H325" i="74"/>
  <c r="F325" i="74"/>
  <c r="D325" i="74"/>
  <c r="B325" i="74"/>
  <c r="J324" i="74"/>
  <c r="H324" i="74"/>
  <c r="F324" i="74"/>
  <c r="D324" i="74"/>
  <c r="B324" i="74"/>
  <c r="J323" i="74"/>
  <c r="H323" i="74"/>
  <c r="F323" i="74"/>
  <c r="D323" i="74"/>
  <c r="B323" i="74"/>
  <c r="J322" i="74"/>
  <c r="H322" i="74"/>
  <c r="F322" i="74"/>
  <c r="D322" i="74"/>
  <c r="B322" i="74"/>
  <c r="J321" i="74"/>
  <c r="H321" i="74"/>
  <c r="F321" i="74"/>
  <c r="D321" i="74"/>
  <c r="B321" i="74"/>
  <c r="J320" i="74"/>
  <c r="H320" i="74"/>
  <c r="F320" i="74"/>
  <c r="D320" i="74"/>
  <c r="B320" i="74"/>
  <c r="J319" i="74"/>
  <c r="H319" i="74"/>
  <c r="F319" i="74"/>
  <c r="D319" i="74"/>
  <c r="B319" i="74"/>
  <c r="J318" i="74"/>
  <c r="H318" i="74"/>
  <c r="F318" i="74"/>
  <c r="D318" i="74"/>
  <c r="B318" i="74"/>
  <c r="J317" i="74"/>
  <c r="H317" i="74"/>
  <c r="F317" i="74"/>
  <c r="D317" i="74"/>
  <c r="B317" i="74"/>
  <c r="J316" i="74"/>
  <c r="H316" i="74"/>
  <c r="F316" i="74"/>
  <c r="D316" i="74"/>
  <c r="B316" i="74"/>
  <c r="J315" i="74"/>
  <c r="H315" i="74"/>
  <c r="F315" i="74"/>
  <c r="D315" i="74"/>
  <c r="B315" i="74"/>
  <c r="J314" i="74"/>
  <c r="H314" i="74"/>
  <c r="F314" i="74"/>
  <c r="D314" i="74"/>
  <c r="B314" i="74"/>
  <c r="J313" i="74"/>
  <c r="H313" i="74"/>
  <c r="F313" i="74"/>
  <c r="D313" i="74"/>
  <c r="B313" i="74"/>
  <c r="J312" i="74"/>
  <c r="H312" i="74"/>
  <c r="F312" i="74"/>
  <c r="D312" i="74"/>
  <c r="B312" i="74"/>
  <c r="J311" i="74"/>
  <c r="H311" i="74"/>
  <c r="F311" i="74"/>
  <c r="D311" i="74"/>
  <c r="B311" i="74"/>
  <c r="J310" i="74"/>
  <c r="H310" i="74"/>
  <c r="F310" i="74"/>
  <c r="D310" i="74"/>
  <c r="B310" i="74"/>
  <c r="J309" i="74"/>
  <c r="H309" i="74"/>
  <c r="F309" i="74"/>
  <c r="D309" i="74"/>
  <c r="B309" i="74"/>
  <c r="J308" i="74"/>
  <c r="H308" i="74"/>
  <c r="F308" i="74"/>
  <c r="D308" i="74"/>
  <c r="B308" i="74"/>
  <c r="J307" i="74"/>
  <c r="H307" i="74"/>
  <c r="F307" i="74"/>
  <c r="D307" i="74"/>
  <c r="B307" i="74"/>
  <c r="J306" i="74"/>
  <c r="H306" i="74"/>
  <c r="F306" i="74"/>
  <c r="D306" i="74"/>
  <c r="B306" i="74"/>
  <c r="J305" i="74"/>
  <c r="H305" i="74"/>
  <c r="F305" i="74"/>
  <c r="D305" i="74"/>
  <c r="B305" i="74"/>
  <c r="J304" i="74"/>
  <c r="H304" i="74"/>
  <c r="F304" i="74"/>
  <c r="D304" i="74"/>
  <c r="B304" i="74"/>
  <c r="J303" i="74"/>
  <c r="H303" i="74"/>
  <c r="F303" i="74"/>
  <c r="D303" i="74"/>
  <c r="B303" i="74"/>
  <c r="J302" i="74"/>
  <c r="H302" i="74"/>
  <c r="F302" i="74"/>
  <c r="D302" i="74"/>
  <c r="B302" i="74"/>
  <c r="J301" i="74"/>
  <c r="H301" i="74"/>
  <c r="F301" i="74"/>
  <c r="D301" i="74"/>
  <c r="B301" i="74"/>
  <c r="J300" i="74"/>
  <c r="H300" i="74"/>
  <c r="F300" i="74"/>
  <c r="D300" i="74"/>
  <c r="B300" i="74"/>
  <c r="J299" i="74"/>
  <c r="H299" i="74"/>
  <c r="F299" i="74"/>
  <c r="D299" i="74"/>
  <c r="B299" i="74"/>
  <c r="J298" i="74"/>
  <c r="H298" i="74"/>
  <c r="F298" i="74"/>
  <c r="D298" i="74"/>
  <c r="B298" i="74"/>
  <c r="J297" i="74"/>
  <c r="H297" i="74"/>
  <c r="F297" i="74"/>
  <c r="D297" i="74"/>
  <c r="B297" i="74"/>
  <c r="J296" i="74"/>
  <c r="H296" i="74"/>
  <c r="F296" i="74"/>
  <c r="D296" i="74"/>
  <c r="B296" i="74"/>
  <c r="J295" i="74"/>
  <c r="H295" i="74"/>
  <c r="F295" i="74"/>
  <c r="D295" i="74"/>
  <c r="B295" i="74"/>
  <c r="J294" i="74"/>
  <c r="H294" i="74"/>
  <c r="F294" i="74"/>
  <c r="D294" i="74"/>
  <c r="B294" i="74"/>
  <c r="J293" i="74"/>
  <c r="H293" i="74"/>
  <c r="F293" i="74"/>
  <c r="D293" i="74"/>
  <c r="B293" i="74"/>
  <c r="J292" i="74"/>
  <c r="H292" i="74"/>
  <c r="F292" i="74"/>
  <c r="D292" i="74"/>
  <c r="B292" i="74"/>
  <c r="J291" i="74"/>
  <c r="H291" i="74"/>
  <c r="F291" i="74"/>
  <c r="D291" i="74"/>
  <c r="B291" i="74"/>
  <c r="J290" i="74"/>
  <c r="H290" i="74"/>
  <c r="F290" i="74"/>
  <c r="D290" i="74"/>
  <c r="B290" i="74"/>
  <c r="J289" i="74"/>
  <c r="H289" i="74"/>
  <c r="F289" i="74"/>
  <c r="D289" i="74"/>
  <c r="B289" i="74"/>
  <c r="J288" i="74"/>
  <c r="H288" i="74"/>
  <c r="F288" i="74"/>
  <c r="D288" i="74"/>
  <c r="B288" i="74"/>
  <c r="J287" i="74"/>
  <c r="H287" i="74"/>
  <c r="F287" i="74"/>
  <c r="D287" i="74"/>
  <c r="B287" i="74"/>
  <c r="J286" i="74"/>
  <c r="H286" i="74"/>
  <c r="F286" i="74"/>
  <c r="D286" i="74"/>
  <c r="B286" i="74"/>
  <c r="J285" i="74"/>
  <c r="H285" i="74"/>
  <c r="F285" i="74"/>
  <c r="D285" i="74"/>
  <c r="B285" i="74"/>
  <c r="J284" i="74"/>
  <c r="H284" i="74"/>
  <c r="F284" i="74"/>
  <c r="D284" i="74"/>
  <c r="B284" i="74"/>
  <c r="J283" i="74"/>
  <c r="H283" i="74"/>
  <c r="F283" i="74"/>
  <c r="D283" i="74"/>
  <c r="B283" i="74"/>
  <c r="J282" i="74"/>
  <c r="H282" i="74"/>
  <c r="F282" i="74"/>
  <c r="D282" i="74"/>
  <c r="B282" i="74"/>
  <c r="J281" i="74"/>
  <c r="H281" i="74"/>
  <c r="F281" i="74"/>
  <c r="D281" i="74"/>
  <c r="B281" i="74"/>
  <c r="J280" i="74"/>
  <c r="H280" i="74"/>
  <c r="F280" i="74"/>
  <c r="D280" i="74"/>
  <c r="B280" i="74"/>
  <c r="J279" i="74"/>
  <c r="H279" i="74"/>
  <c r="F279" i="74"/>
  <c r="D279" i="74"/>
  <c r="B279" i="74"/>
  <c r="J278" i="74"/>
  <c r="H278" i="74"/>
  <c r="F278" i="74"/>
  <c r="D278" i="74"/>
  <c r="B278" i="74"/>
  <c r="J277" i="74"/>
  <c r="H277" i="74"/>
  <c r="F277" i="74"/>
  <c r="D277" i="74"/>
  <c r="B277" i="74"/>
  <c r="J276" i="74"/>
  <c r="H276" i="74"/>
  <c r="F276" i="74"/>
  <c r="D276" i="74"/>
  <c r="B276" i="74"/>
  <c r="J275" i="74"/>
  <c r="H275" i="74"/>
  <c r="F275" i="74"/>
  <c r="D275" i="74"/>
  <c r="B275" i="74"/>
  <c r="J274" i="74"/>
  <c r="H274" i="74"/>
  <c r="F274" i="74"/>
  <c r="D274" i="74"/>
  <c r="B274" i="74"/>
  <c r="J273" i="74"/>
  <c r="H273" i="74"/>
  <c r="F273" i="74"/>
  <c r="D273" i="74"/>
  <c r="B273" i="74"/>
  <c r="J272" i="74"/>
  <c r="H272" i="74"/>
  <c r="F272" i="74"/>
  <c r="D272" i="74"/>
  <c r="B272" i="74"/>
  <c r="J271" i="74"/>
  <c r="H271" i="74"/>
  <c r="F271" i="74"/>
  <c r="D271" i="74"/>
  <c r="B271" i="74"/>
  <c r="J270" i="74"/>
  <c r="H270" i="74"/>
  <c r="F270" i="74"/>
  <c r="D270" i="74"/>
  <c r="B270" i="74"/>
  <c r="J269" i="74"/>
  <c r="H269" i="74"/>
  <c r="F269" i="74"/>
  <c r="D269" i="74"/>
  <c r="B269" i="74"/>
  <c r="J268" i="74"/>
  <c r="H268" i="74"/>
  <c r="F268" i="74"/>
  <c r="D268" i="74"/>
  <c r="B268" i="74"/>
  <c r="J267" i="74"/>
  <c r="H267" i="74"/>
  <c r="F267" i="74"/>
  <c r="D267" i="74"/>
  <c r="B267" i="74"/>
  <c r="J266" i="74"/>
  <c r="H266" i="74"/>
  <c r="F266" i="74"/>
  <c r="D266" i="74"/>
  <c r="B266" i="74"/>
  <c r="J265" i="74"/>
  <c r="H265" i="74"/>
  <c r="F265" i="74"/>
  <c r="D265" i="74"/>
  <c r="B265" i="74"/>
  <c r="J264" i="74"/>
  <c r="H264" i="74"/>
  <c r="F264" i="74"/>
  <c r="D264" i="74"/>
  <c r="B264" i="74"/>
  <c r="J263" i="74"/>
  <c r="H263" i="74"/>
  <c r="F263" i="74"/>
  <c r="D263" i="74"/>
  <c r="B263" i="74"/>
  <c r="J262" i="74"/>
  <c r="H262" i="74"/>
  <c r="F262" i="74"/>
  <c r="D262" i="74"/>
  <c r="B262" i="74"/>
  <c r="J261" i="74"/>
  <c r="H261" i="74"/>
  <c r="F261" i="74"/>
  <c r="D261" i="74"/>
  <c r="B261" i="74"/>
  <c r="J260" i="74"/>
  <c r="H260" i="74"/>
  <c r="F260" i="74"/>
  <c r="D260" i="74"/>
  <c r="B260" i="74"/>
  <c r="J259" i="74"/>
  <c r="H259" i="74"/>
  <c r="F259" i="74"/>
  <c r="D259" i="74"/>
  <c r="B259" i="74"/>
  <c r="J258" i="74"/>
  <c r="H258" i="74"/>
  <c r="F258" i="74"/>
  <c r="D258" i="74"/>
  <c r="B258" i="74"/>
  <c r="J257" i="74"/>
  <c r="H257" i="74"/>
  <c r="F257" i="74"/>
  <c r="D257" i="74"/>
  <c r="B257" i="74"/>
  <c r="J256" i="74"/>
  <c r="H256" i="74"/>
  <c r="F256" i="74"/>
  <c r="D256" i="74"/>
  <c r="B256" i="74"/>
  <c r="J255" i="74"/>
  <c r="H255" i="74"/>
  <c r="F255" i="74"/>
  <c r="D255" i="74"/>
  <c r="B255" i="74"/>
  <c r="J254" i="74"/>
  <c r="H254" i="74"/>
  <c r="F254" i="74"/>
  <c r="D254" i="74"/>
  <c r="B254" i="74"/>
  <c r="J253" i="74"/>
  <c r="H253" i="74"/>
  <c r="F253" i="74"/>
  <c r="D253" i="74"/>
  <c r="B253" i="74"/>
  <c r="J252" i="74"/>
  <c r="H252" i="74"/>
  <c r="F252" i="74"/>
  <c r="D252" i="74"/>
  <c r="B252" i="74"/>
  <c r="J251" i="74"/>
  <c r="H251" i="74"/>
  <c r="F251" i="74"/>
  <c r="D251" i="74"/>
  <c r="B251" i="74"/>
  <c r="J250" i="74"/>
  <c r="H250" i="74"/>
  <c r="F250" i="74"/>
  <c r="D250" i="74"/>
  <c r="B250" i="74"/>
  <c r="J249" i="74"/>
  <c r="H249" i="74"/>
  <c r="F249" i="74"/>
  <c r="D249" i="74"/>
  <c r="B249" i="74"/>
  <c r="J248" i="74"/>
  <c r="H248" i="74"/>
  <c r="F248" i="74"/>
  <c r="D248" i="74"/>
  <c r="B248" i="74"/>
  <c r="J247" i="74"/>
  <c r="H247" i="74"/>
  <c r="F247" i="74"/>
  <c r="D247" i="74"/>
  <c r="B247" i="74"/>
  <c r="J246" i="74"/>
  <c r="H246" i="74"/>
  <c r="F246" i="74"/>
  <c r="D246" i="74"/>
  <c r="B246" i="74"/>
  <c r="J245" i="74"/>
  <c r="H245" i="74"/>
  <c r="F245" i="74"/>
  <c r="D245" i="74"/>
  <c r="B245" i="74"/>
  <c r="J244" i="74"/>
  <c r="H244" i="74"/>
  <c r="F244" i="74"/>
  <c r="D244" i="74"/>
  <c r="B244" i="74"/>
  <c r="J243" i="74"/>
  <c r="H243" i="74"/>
  <c r="F243" i="74"/>
  <c r="D243" i="74"/>
  <c r="B243" i="74"/>
  <c r="J242" i="74"/>
  <c r="H242" i="74"/>
  <c r="F242" i="74"/>
  <c r="D242" i="74"/>
  <c r="B242" i="74"/>
  <c r="J241" i="74"/>
  <c r="H241" i="74"/>
  <c r="F241" i="74"/>
  <c r="D241" i="74"/>
  <c r="B241" i="74"/>
  <c r="J240" i="74"/>
  <c r="H240" i="74"/>
  <c r="F240" i="74"/>
  <c r="D240" i="74"/>
  <c r="B240" i="74"/>
  <c r="J239" i="74"/>
  <c r="H239" i="74"/>
  <c r="F239" i="74"/>
  <c r="D239" i="74"/>
  <c r="B239" i="74"/>
  <c r="J238" i="74"/>
  <c r="H238" i="74"/>
  <c r="F238" i="74"/>
  <c r="D238" i="74"/>
  <c r="B238" i="74"/>
  <c r="J237" i="74"/>
  <c r="H237" i="74"/>
  <c r="F237" i="74"/>
  <c r="D237" i="74"/>
  <c r="B237" i="74"/>
  <c r="J236" i="74"/>
  <c r="H236" i="74"/>
  <c r="F236" i="74"/>
  <c r="D236" i="74"/>
  <c r="B236" i="74"/>
  <c r="J235" i="74"/>
  <c r="H235" i="74"/>
  <c r="F235" i="74"/>
  <c r="D235" i="74"/>
  <c r="B235" i="74"/>
  <c r="J234" i="74"/>
  <c r="H234" i="74"/>
  <c r="F234" i="74"/>
  <c r="D234" i="74"/>
  <c r="B234" i="74"/>
  <c r="J233" i="74"/>
  <c r="H233" i="74"/>
  <c r="F233" i="74"/>
  <c r="D233" i="74"/>
  <c r="B233" i="74"/>
  <c r="J232" i="74"/>
  <c r="H232" i="74"/>
  <c r="F232" i="74"/>
  <c r="D232" i="74"/>
  <c r="B232" i="74"/>
  <c r="J231" i="74"/>
  <c r="H231" i="74"/>
  <c r="F231" i="74"/>
  <c r="D231" i="74"/>
  <c r="B231" i="74"/>
  <c r="J230" i="74"/>
  <c r="H230" i="74"/>
  <c r="F230" i="74"/>
  <c r="D230" i="74"/>
  <c r="B230" i="74"/>
  <c r="J229" i="74"/>
  <c r="H229" i="74"/>
  <c r="F229" i="74"/>
  <c r="D229" i="74"/>
  <c r="B229" i="74"/>
  <c r="J228" i="74"/>
  <c r="H228" i="74"/>
  <c r="F228" i="74"/>
  <c r="D228" i="74"/>
  <c r="B228" i="74"/>
  <c r="J227" i="74"/>
  <c r="H227" i="74"/>
  <c r="F227" i="74"/>
  <c r="D227" i="74"/>
  <c r="B227" i="74"/>
  <c r="J226" i="74"/>
  <c r="H226" i="74"/>
  <c r="F226" i="74"/>
  <c r="D226" i="74"/>
  <c r="B226" i="74"/>
  <c r="J225" i="74"/>
  <c r="H225" i="74"/>
  <c r="F225" i="74"/>
  <c r="D225" i="74"/>
  <c r="B225" i="74"/>
  <c r="J224" i="74"/>
  <c r="H224" i="74"/>
  <c r="F224" i="74"/>
  <c r="D224" i="74"/>
  <c r="B224" i="74"/>
  <c r="J223" i="74"/>
  <c r="H223" i="74"/>
  <c r="F223" i="74"/>
  <c r="D223" i="74"/>
  <c r="B223" i="74"/>
  <c r="J222" i="74"/>
  <c r="H222" i="74"/>
  <c r="F222" i="74"/>
  <c r="D222" i="74"/>
  <c r="B222" i="74"/>
  <c r="J221" i="74"/>
  <c r="H221" i="74"/>
  <c r="F221" i="74"/>
  <c r="D221" i="74"/>
  <c r="B221" i="74"/>
  <c r="J220" i="74"/>
  <c r="H220" i="74"/>
  <c r="F220" i="74"/>
  <c r="D220" i="74"/>
  <c r="B220" i="74"/>
  <c r="J219" i="74"/>
  <c r="H219" i="74"/>
  <c r="F219" i="74"/>
  <c r="D219" i="74"/>
  <c r="B219" i="74"/>
  <c r="J218" i="74"/>
  <c r="H218" i="74"/>
  <c r="F218" i="74"/>
  <c r="D218" i="74"/>
  <c r="B218" i="74"/>
  <c r="J217" i="74"/>
  <c r="H217" i="74"/>
  <c r="F217" i="74"/>
  <c r="D217" i="74"/>
  <c r="B217" i="74"/>
  <c r="J216" i="74"/>
  <c r="H216" i="74"/>
  <c r="F216" i="74"/>
  <c r="D216" i="74"/>
  <c r="B216" i="74"/>
  <c r="J215" i="74"/>
  <c r="H215" i="74"/>
  <c r="F215" i="74"/>
  <c r="D215" i="74"/>
  <c r="B215" i="74"/>
  <c r="J214" i="74"/>
  <c r="H214" i="74"/>
  <c r="F214" i="74"/>
  <c r="D214" i="74"/>
  <c r="B214" i="74"/>
  <c r="J213" i="74"/>
  <c r="H213" i="74"/>
  <c r="F213" i="74"/>
  <c r="D213" i="74"/>
  <c r="B213" i="74"/>
  <c r="J212" i="74"/>
  <c r="H212" i="74"/>
  <c r="F212" i="74"/>
  <c r="D212" i="74"/>
  <c r="B212" i="74"/>
  <c r="J211" i="74"/>
  <c r="H211" i="74"/>
  <c r="F211" i="74"/>
  <c r="D211" i="74"/>
  <c r="B211" i="74"/>
  <c r="J210" i="74"/>
  <c r="H210" i="74"/>
  <c r="F210" i="74"/>
  <c r="D210" i="74"/>
  <c r="B210" i="74"/>
  <c r="J209" i="74"/>
  <c r="H209" i="74"/>
  <c r="F209" i="74"/>
  <c r="D209" i="74"/>
  <c r="B209" i="74"/>
  <c r="J208" i="74"/>
  <c r="H208" i="74"/>
  <c r="F208" i="74"/>
  <c r="D208" i="74"/>
  <c r="B208" i="74"/>
  <c r="J207" i="74"/>
  <c r="H207" i="74"/>
  <c r="F207" i="74"/>
  <c r="D207" i="74"/>
  <c r="B207" i="74"/>
  <c r="J206" i="74"/>
  <c r="H206" i="74"/>
  <c r="F206" i="74"/>
  <c r="D206" i="74"/>
  <c r="B206" i="74"/>
  <c r="J205" i="74"/>
  <c r="H205" i="74"/>
  <c r="F205" i="74"/>
  <c r="D205" i="74"/>
  <c r="B205" i="74"/>
  <c r="J204" i="74"/>
  <c r="H204" i="74"/>
  <c r="F204" i="74"/>
  <c r="D204" i="74"/>
  <c r="B204" i="74"/>
  <c r="J203" i="74"/>
  <c r="H203" i="74"/>
  <c r="F203" i="74"/>
  <c r="D203" i="74"/>
  <c r="B203" i="74"/>
  <c r="J202" i="74"/>
  <c r="H202" i="74"/>
  <c r="F202" i="74"/>
  <c r="D202" i="74"/>
  <c r="B202" i="74"/>
  <c r="J201" i="74"/>
  <c r="H201" i="74"/>
  <c r="F201" i="74"/>
  <c r="D201" i="74"/>
  <c r="B201" i="74"/>
  <c r="J200" i="74"/>
  <c r="H200" i="74"/>
  <c r="F200" i="74"/>
  <c r="D200" i="74"/>
  <c r="B200" i="74"/>
  <c r="J199" i="74"/>
  <c r="H199" i="74"/>
  <c r="F199" i="74"/>
  <c r="D199" i="74"/>
  <c r="B199" i="74"/>
  <c r="J198" i="74"/>
  <c r="H198" i="74"/>
  <c r="F198" i="74"/>
  <c r="D198" i="74"/>
  <c r="B198" i="74"/>
  <c r="J197" i="74"/>
  <c r="H197" i="74"/>
  <c r="F197" i="74"/>
  <c r="D197" i="74"/>
  <c r="B197" i="74"/>
  <c r="J196" i="74"/>
  <c r="H196" i="74"/>
  <c r="F196" i="74"/>
  <c r="D196" i="74"/>
  <c r="B196" i="74"/>
  <c r="J195" i="74"/>
  <c r="H195" i="74"/>
  <c r="F195" i="74"/>
  <c r="D195" i="74"/>
  <c r="B195" i="74"/>
  <c r="J194" i="74"/>
  <c r="H194" i="74"/>
  <c r="F194" i="74"/>
  <c r="D194" i="74"/>
  <c r="B194" i="74"/>
  <c r="J193" i="74"/>
  <c r="H193" i="74"/>
  <c r="F193" i="74"/>
  <c r="D193" i="74"/>
  <c r="B193" i="74"/>
  <c r="J192" i="74"/>
  <c r="H192" i="74"/>
  <c r="F192" i="74"/>
  <c r="D192" i="74"/>
  <c r="B192" i="74"/>
  <c r="J191" i="74"/>
  <c r="H191" i="74"/>
  <c r="F191" i="74"/>
  <c r="D191" i="74"/>
  <c r="B191" i="74"/>
  <c r="J190" i="74"/>
  <c r="H190" i="74"/>
  <c r="F190" i="74"/>
  <c r="D190" i="74"/>
  <c r="B190" i="74"/>
  <c r="J189" i="74"/>
  <c r="H189" i="74"/>
  <c r="F189" i="74"/>
  <c r="D189" i="74"/>
  <c r="B189" i="74"/>
  <c r="J188" i="74"/>
  <c r="H188" i="74"/>
  <c r="F188" i="74"/>
  <c r="D188" i="74"/>
  <c r="B188" i="74"/>
  <c r="J187" i="74"/>
  <c r="H187" i="74"/>
  <c r="F187" i="74"/>
  <c r="D187" i="74"/>
  <c r="B187" i="74"/>
  <c r="J186" i="74"/>
  <c r="H186" i="74"/>
  <c r="F186" i="74"/>
  <c r="D186" i="74"/>
  <c r="B186" i="74"/>
  <c r="J185" i="74"/>
  <c r="H185" i="74"/>
  <c r="F185" i="74"/>
  <c r="D185" i="74"/>
  <c r="B185" i="74"/>
  <c r="J184" i="74"/>
  <c r="H184" i="74"/>
  <c r="F184" i="74"/>
  <c r="D184" i="74"/>
  <c r="B184" i="74"/>
  <c r="J183" i="74"/>
  <c r="H183" i="74"/>
  <c r="F183" i="74"/>
  <c r="D183" i="74"/>
  <c r="B183" i="74"/>
  <c r="J182" i="74"/>
  <c r="H182" i="74"/>
  <c r="F182" i="74"/>
  <c r="D182" i="74"/>
  <c r="B182" i="74"/>
  <c r="J181" i="74"/>
  <c r="H181" i="74"/>
  <c r="F181" i="74"/>
  <c r="D181" i="74"/>
  <c r="B181" i="74"/>
  <c r="J180" i="74"/>
  <c r="H180" i="74"/>
  <c r="F180" i="74"/>
  <c r="D180" i="74"/>
  <c r="B180" i="74"/>
  <c r="J179" i="74"/>
  <c r="H179" i="74"/>
  <c r="F179" i="74"/>
  <c r="D179" i="74"/>
  <c r="B179" i="74"/>
  <c r="J178" i="74"/>
  <c r="H178" i="74"/>
  <c r="F178" i="74"/>
  <c r="D178" i="74"/>
  <c r="B178" i="74"/>
  <c r="J177" i="74"/>
  <c r="H177" i="74"/>
  <c r="F177" i="74"/>
  <c r="D177" i="74"/>
  <c r="B177" i="74"/>
  <c r="J176" i="74"/>
  <c r="H176" i="74"/>
  <c r="F176" i="74"/>
  <c r="D176" i="74"/>
  <c r="B176" i="74"/>
  <c r="J175" i="74"/>
  <c r="H175" i="74"/>
  <c r="F175" i="74"/>
  <c r="D175" i="74"/>
  <c r="B175" i="74"/>
  <c r="J174" i="74"/>
  <c r="H174" i="74"/>
  <c r="F174" i="74"/>
  <c r="D174" i="74"/>
  <c r="B174" i="74"/>
  <c r="J173" i="74"/>
  <c r="H173" i="74"/>
  <c r="F173" i="74"/>
  <c r="D173" i="74"/>
  <c r="B173" i="74"/>
  <c r="J172" i="74"/>
  <c r="H172" i="74"/>
  <c r="F172" i="74"/>
  <c r="D172" i="74"/>
  <c r="B172" i="74"/>
  <c r="J171" i="74"/>
  <c r="H171" i="74"/>
  <c r="F171" i="74"/>
  <c r="D171" i="74"/>
  <c r="B171" i="74"/>
  <c r="J170" i="74"/>
  <c r="H170" i="74"/>
  <c r="F170" i="74"/>
  <c r="D170" i="74"/>
  <c r="B170" i="74"/>
  <c r="J169" i="74"/>
  <c r="H169" i="74"/>
  <c r="F169" i="74"/>
  <c r="D169" i="74"/>
  <c r="B169" i="74"/>
  <c r="J168" i="74"/>
  <c r="H168" i="74"/>
  <c r="F168" i="74"/>
  <c r="D168" i="74"/>
  <c r="B168" i="74"/>
  <c r="J167" i="74"/>
  <c r="H167" i="74"/>
  <c r="F167" i="74"/>
  <c r="D167" i="74"/>
  <c r="B167" i="74"/>
  <c r="J166" i="74"/>
  <c r="H166" i="74"/>
  <c r="F166" i="74"/>
  <c r="D166" i="74"/>
  <c r="B166" i="74"/>
  <c r="J165" i="74"/>
  <c r="H165" i="74"/>
  <c r="F165" i="74"/>
  <c r="D165" i="74"/>
  <c r="B165" i="74"/>
  <c r="J164" i="74"/>
  <c r="H164" i="74"/>
  <c r="F164" i="74"/>
  <c r="D164" i="74"/>
  <c r="B164" i="74"/>
  <c r="J163" i="74"/>
  <c r="H163" i="74"/>
  <c r="F163" i="74"/>
  <c r="D163" i="74"/>
  <c r="B163" i="74"/>
  <c r="J162" i="74"/>
  <c r="H162" i="74"/>
  <c r="F162" i="74"/>
  <c r="D162" i="74"/>
  <c r="B162" i="74"/>
  <c r="J161" i="74"/>
  <c r="H161" i="74"/>
  <c r="F161" i="74"/>
  <c r="D161" i="74"/>
  <c r="B161" i="74"/>
  <c r="J160" i="74"/>
  <c r="H160" i="74"/>
  <c r="F160" i="74"/>
  <c r="D160" i="74"/>
  <c r="B160" i="74"/>
  <c r="J159" i="74"/>
  <c r="H159" i="74"/>
  <c r="F159" i="74"/>
  <c r="D159" i="74"/>
  <c r="B159" i="74"/>
  <c r="J158" i="74"/>
  <c r="H158" i="74"/>
  <c r="F158" i="74"/>
  <c r="D158" i="74"/>
  <c r="B158" i="74"/>
  <c r="J157" i="74"/>
  <c r="H157" i="74"/>
  <c r="F157" i="74"/>
  <c r="D157" i="74"/>
  <c r="B157" i="74"/>
  <c r="J156" i="74"/>
  <c r="H156" i="74"/>
  <c r="F156" i="74"/>
  <c r="D156" i="74"/>
  <c r="B156" i="74"/>
  <c r="J155" i="74"/>
  <c r="H155" i="74"/>
  <c r="F155" i="74"/>
  <c r="D155" i="74"/>
  <c r="B155" i="74"/>
  <c r="J154" i="74"/>
  <c r="H154" i="74"/>
  <c r="F154" i="74"/>
  <c r="D154" i="74"/>
  <c r="B154" i="74"/>
  <c r="J153" i="74"/>
  <c r="H153" i="74"/>
  <c r="F153" i="74"/>
  <c r="D153" i="74"/>
  <c r="B153" i="74"/>
  <c r="J152" i="74"/>
  <c r="H152" i="74"/>
  <c r="F152" i="74"/>
  <c r="D152" i="74"/>
  <c r="B152" i="74"/>
  <c r="J151" i="74"/>
  <c r="H151" i="74"/>
  <c r="F151" i="74"/>
  <c r="D151" i="74"/>
  <c r="B151" i="74"/>
  <c r="J150" i="74"/>
  <c r="H150" i="74"/>
  <c r="F150" i="74"/>
  <c r="D150" i="74"/>
  <c r="B150" i="74"/>
  <c r="J149" i="74"/>
  <c r="H149" i="74"/>
  <c r="F149" i="74"/>
  <c r="D149" i="74"/>
  <c r="B149" i="74"/>
  <c r="J148" i="74"/>
  <c r="H148" i="74"/>
  <c r="F148" i="74"/>
  <c r="D148" i="74"/>
  <c r="B148" i="74"/>
  <c r="J147" i="74"/>
  <c r="H147" i="74"/>
  <c r="F147" i="74"/>
  <c r="D147" i="74"/>
  <c r="B147" i="74"/>
  <c r="J146" i="74"/>
  <c r="H146" i="74"/>
  <c r="F146" i="74"/>
  <c r="D146" i="74"/>
  <c r="B146" i="74"/>
  <c r="J145" i="74"/>
  <c r="H145" i="74"/>
  <c r="F145" i="74"/>
  <c r="D145" i="74"/>
  <c r="B145" i="74"/>
  <c r="J144" i="74"/>
  <c r="H144" i="74"/>
  <c r="F144" i="74"/>
  <c r="D144" i="74"/>
  <c r="B144" i="74"/>
  <c r="J143" i="74"/>
  <c r="H143" i="74"/>
  <c r="F143" i="74"/>
  <c r="D143" i="74"/>
  <c r="B143" i="74"/>
  <c r="J142" i="74"/>
  <c r="H142" i="74"/>
  <c r="F142" i="74"/>
  <c r="D142" i="74"/>
  <c r="B142" i="74"/>
  <c r="J141" i="74"/>
  <c r="H141" i="74"/>
  <c r="F141" i="74"/>
  <c r="D141" i="74"/>
  <c r="B141" i="74"/>
  <c r="J140" i="74"/>
  <c r="H140" i="74"/>
  <c r="F140" i="74"/>
  <c r="D140" i="74"/>
  <c r="B140" i="74"/>
  <c r="J139" i="74"/>
  <c r="H139" i="74"/>
  <c r="F139" i="74"/>
  <c r="D139" i="74"/>
  <c r="B139" i="74"/>
  <c r="J138" i="74"/>
  <c r="H138" i="74"/>
  <c r="F138" i="74"/>
  <c r="D138" i="74"/>
  <c r="B138" i="74"/>
  <c r="J137" i="74"/>
  <c r="H137" i="74"/>
  <c r="F137" i="74"/>
  <c r="D137" i="74"/>
  <c r="B137" i="74"/>
  <c r="J136" i="74"/>
  <c r="H136" i="74"/>
  <c r="F136" i="74"/>
  <c r="D136" i="74"/>
  <c r="B136" i="74"/>
  <c r="J135" i="74"/>
  <c r="H135" i="74"/>
  <c r="F135" i="74"/>
  <c r="D135" i="74"/>
  <c r="B135" i="74"/>
  <c r="J134" i="74"/>
  <c r="H134" i="74"/>
  <c r="F134" i="74"/>
  <c r="D134" i="74"/>
  <c r="B134" i="74"/>
  <c r="J133" i="74"/>
  <c r="H133" i="74"/>
  <c r="F133" i="74"/>
  <c r="D133" i="74"/>
  <c r="B133" i="74"/>
  <c r="J132" i="74"/>
  <c r="H132" i="74"/>
  <c r="F132" i="74"/>
  <c r="D132" i="74"/>
  <c r="B132" i="74"/>
  <c r="J131" i="74"/>
  <c r="H131" i="74"/>
  <c r="F131" i="74"/>
  <c r="D131" i="74"/>
  <c r="B131" i="74"/>
  <c r="J130" i="74"/>
  <c r="H130" i="74"/>
  <c r="F130" i="74"/>
  <c r="D130" i="74"/>
  <c r="B130" i="74"/>
  <c r="J129" i="74"/>
  <c r="H129" i="74"/>
  <c r="F129" i="74"/>
  <c r="D129" i="74"/>
  <c r="B129" i="74"/>
  <c r="J128" i="74"/>
  <c r="H128" i="74"/>
  <c r="F128" i="74"/>
  <c r="D128" i="74"/>
  <c r="B128" i="74"/>
  <c r="J127" i="74"/>
  <c r="H127" i="74"/>
  <c r="F127" i="74"/>
  <c r="D127" i="74"/>
  <c r="B127" i="74"/>
  <c r="J126" i="74"/>
  <c r="H126" i="74"/>
  <c r="F126" i="74"/>
  <c r="D126" i="74"/>
  <c r="B126" i="74"/>
  <c r="J125" i="74"/>
  <c r="H125" i="74"/>
  <c r="F125" i="74"/>
  <c r="D125" i="74"/>
  <c r="B125" i="74"/>
  <c r="J124" i="74"/>
  <c r="H124" i="74"/>
  <c r="F124" i="74"/>
  <c r="D124" i="74"/>
  <c r="B124" i="74"/>
  <c r="J123" i="74"/>
  <c r="H123" i="74"/>
  <c r="F123" i="74"/>
  <c r="D123" i="74"/>
  <c r="B123" i="74"/>
  <c r="J122" i="74"/>
  <c r="H122" i="74"/>
  <c r="F122" i="74"/>
  <c r="D122" i="74"/>
  <c r="B122" i="74"/>
  <c r="J121" i="74"/>
  <c r="H121" i="74"/>
  <c r="F121" i="74"/>
  <c r="D121" i="74"/>
  <c r="B121" i="74"/>
  <c r="J120" i="74"/>
  <c r="H120" i="74"/>
  <c r="F120" i="74"/>
  <c r="D120" i="74"/>
  <c r="B120" i="74"/>
  <c r="J119" i="74"/>
  <c r="H119" i="74"/>
  <c r="F119" i="74"/>
  <c r="D119" i="74"/>
  <c r="B119" i="74"/>
  <c r="J118" i="74"/>
  <c r="H118" i="74"/>
  <c r="F118" i="74"/>
  <c r="D118" i="74"/>
  <c r="B118" i="74"/>
  <c r="J117" i="74"/>
  <c r="H117" i="74"/>
  <c r="F117" i="74"/>
  <c r="D117" i="74"/>
  <c r="B117" i="74"/>
  <c r="J116" i="74"/>
  <c r="H116" i="74"/>
  <c r="F116" i="74"/>
  <c r="D116" i="74"/>
  <c r="B116" i="74"/>
  <c r="J115" i="74"/>
  <c r="H115" i="74"/>
  <c r="F115" i="74"/>
  <c r="D115" i="74"/>
  <c r="B115" i="74"/>
  <c r="J114" i="74"/>
  <c r="H114" i="74"/>
  <c r="F114" i="74"/>
  <c r="D114" i="74"/>
  <c r="B114" i="74"/>
  <c r="J113" i="74"/>
  <c r="H113" i="74"/>
  <c r="F113" i="74"/>
  <c r="D113" i="74"/>
  <c r="B113" i="74"/>
  <c r="J112" i="74"/>
  <c r="H112" i="74"/>
  <c r="F112" i="74"/>
  <c r="D112" i="74"/>
  <c r="B112" i="74"/>
  <c r="J111" i="74"/>
  <c r="H111" i="74"/>
  <c r="F111" i="74"/>
  <c r="D111" i="74"/>
  <c r="B111" i="74"/>
  <c r="J110" i="74"/>
  <c r="H110" i="74"/>
  <c r="F110" i="74"/>
  <c r="D110" i="74"/>
  <c r="B110" i="74"/>
  <c r="J109" i="74"/>
  <c r="H109" i="74"/>
  <c r="F109" i="74"/>
  <c r="D109" i="74"/>
  <c r="B109" i="74"/>
  <c r="J108" i="74"/>
  <c r="H108" i="74"/>
  <c r="F108" i="74"/>
  <c r="D108" i="74"/>
  <c r="B108" i="74"/>
  <c r="J107" i="74"/>
  <c r="H107" i="74"/>
  <c r="F107" i="74"/>
  <c r="D107" i="74"/>
  <c r="B107" i="74"/>
  <c r="J106" i="74"/>
  <c r="H106" i="74"/>
  <c r="F106" i="74"/>
  <c r="D106" i="74"/>
  <c r="B106" i="74"/>
  <c r="J105" i="74"/>
  <c r="H105" i="74"/>
  <c r="F105" i="74"/>
  <c r="D105" i="74"/>
  <c r="B105" i="74"/>
  <c r="J104" i="74"/>
  <c r="H104" i="74"/>
  <c r="F104" i="74"/>
  <c r="D104" i="74"/>
  <c r="B104" i="74"/>
  <c r="J103" i="74"/>
  <c r="H103" i="74"/>
  <c r="F103" i="74"/>
  <c r="D103" i="74"/>
  <c r="B103" i="74"/>
  <c r="J102" i="74"/>
  <c r="H102" i="74"/>
  <c r="F102" i="74"/>
  <c r="D102" i="74"/>
  <c r="B102" i="74"/>
  <c r="J101" i="74"/>
  <c r="H101" i="74"/>
  <c r="F101" i="74"/>
  <c r="D101" i="74"/>
  <c r="B101" i="74"/>
  <c r="J100" i="74"/>
  <c r="H100" i="74"/>
  <c r="F100" i="74"/>
  <c r="D100" i="74"/>
  <c r="B100" i="74"/>
  <c r="J99" i="74"/>
  <c r="H99" i="74"/>
  <c r="F99" i="74"/>
  <c r="D99" i="74"/>
  <c r="B99" i="74"/>
  <c r="J98" i="74"/>
  <c r="H98" i="74"/>
  <c r="F98" i="74"/>
  <c r="D98" i="74"/>
  <c r="B98" i="74"/>
  <c r="J97" i="74"/>
  <c r="H97" i="74"/>
  <c r="F97" i="74"/>
  <c r="D97" i="74"/>
  <c r="B97" i="74"/>
  <c r="J96" i="74"/>
  <c r="H96" i="74"/>
  <c r="F96" i="74"/>
  <c r="D96" i="74"/>
  <c r="B96" i="74"/>
  <c r="J95" i="74"/>
  <c r="H95" i="74"/>
  <c r="F95" i="74"/>
  <c r="D95" i="74"/>
  <c r="B95" i="74"/>
  <c r="J94" i="74"/>
  <c r="H94" i="74"/>
  <c r="F94" i="74"/>
  <c r="D94" i="74"/>
  <c r="B94" i="74"/>
  <c r="J93" i="74"/>
  <c r="H93" i="74"/>
  <c r="F93" i="74"/>
  <c r="D93" i="74"/>
  <c r="B93" i="74"/>
  <c r="J92" i="74"/>
  <c r="H92" i="74"/>
  <c r="F92" i="74"/>
  <c r="D92" i="74"/>
  <c r="B92" i="74"/>
  <c r="J91" i="74"/>
  <c r="H91" i="74"/>
  <c r="F91" i="74"/>
  <c r="D91" i="74"/>
  <c r="B91" i="74"/>
  <c r="J90" i="74"/>
  <c r="H90" i="74"/>
  <c r="F90" i="74"/>
  <c r="D90" i="74"/>
  <c r="B90" i="74"/>
  <c r="J89" i="74"/>
  <c r="H89" i="74"/>
  <c r="F89" i="74"/>
  <c r="D89" i="74"/>
  <c r="B89" i="74"/>
  <c r="J88" i="74"/>
  <c r="H88" i="74"/>
  <c r="F88" i="74"/>
  <c r="D88" i="74"/>
  <c r="B88" i="74"/>
  <c r="J87" i="74"/>
  <c r="H87" i="74"/>
  <c r="F87" i="74"/>
  <c r="D87" i="74"/>
  <c r="B87" i="74"/>
  <c r="J86" i="74"/>
  <c r="H86" i="74"/>
  <c r="F86" i="74"/>
  <c r="D86" i="74"/>
  <c r="B86" i="74"/>
  <c r="J85" i="74"/>
  <c r="H85" i="74"/>
  <c r="F85" i="74"/>
  <c r="D85" i="74"/>
  <c r="B85" i="74"/>
  <c r="J84" i="74"/>
  <c r="H84" i="74"/>
  <c r="F84" i="74"/>
  <c r="D84" i="74"/>
  <c r="B84" i="74"/>
  <c r="J83" i="74"/>
  <c r="H83" i="74"/>
  <c r="F83" i="74"/>
  <c r="D83" i="74"/>
  <c r="B83" i="74"/>
  <c r="J82" i="74"/>
  <c r="H82" i="74"/>
  <c r="F82" i="74"/>
  <c r="D82" i="74"/>
  <c r="B82" i="74"/>
  <c r="J81" i="74"/>
  <c r="H81" i="74"/>
  <c r="F81" i="74"/>
  <c r="D81" i="74"/>
  <c r="B81" i="74"/>
  <c r="J80" i="74"/>
  <c r="H80" i="74"/>
  <c r="F80" i="74"/>
  <c r="D80" i="74"/>
  <c r="B80" i="74"/>
  <c r="J79" i="74"/>
  <c r="H79" i="74"/>
  <c r="F79" i="74"/>
  <c r="D79" i="74"/>
  <c r="B79" i="74"/>
  <c r="J78" i="74"/>
  <c r="H78" i="74"/>
  <c r="F78" i="74"/>
  <c r="D78" i="74"/>
  <c r="B78" i="74"/>
  <c r="J77" i="74"/>
  <c r="H77" i="74"/>
  <c r="F77" i="74"/>
  <c r="D77" i="74"/>
  <c r="B77" i="74"/>
  <c r="J76" i="74"/>
  <c r="H76" i="74"/>
  <c r="F76" i="74"/>
  <c r="D76" i="74"/>
  <c r="B76" i="74"/>
  <c r="J75" i="74"/>
  <c r="H75" i="74"/>
  <c r="F75" i="74"/>
  <c r="D75" i="74"/>
  <c r="B75" i="74"/>
  <c r="J74" i="74"/>
  <c r="H74" i="74"/>
  <c r="F74" i="74"/>
  <c r="D74" i="74"/>
  <c r="B74" i="74"/>
  <c r="J73" i="74"/>
  <c r="H73" i="74"/>
  <c r="F73" i="74"/>
  <c r="D73" i="74"/>
  <c r="B73" i="74"/>
  <c r="J72" i="74"/>
  <c r="H72" i="74"/>
  <c r="F72" i="74"/>
  <c r="D72" i="74"/>
  <c r="B72" i="74"/>
  <c r="J71" i="74"/>
  <c r="H71" i="74"/>
  <c r="F71" i="74"/>
  <c r="D71" i="74"/>
  <c r="B71" i="74"/>
  <c r="J70" i="74"/>
  <c r="H70" i="74"/>
  <c r="F70" i="74"/>
  <c r="D70" i="74"/>
  <c r="B70" i="74"/>
  <c r="J69" i="74"/>
  <c r="H69" i="74"/>
  <c r="F69" i="74"/>
  <c r="D69" i="74"/>
  <c r="B69" i="74"/>
  <c r="J68" i="74"/>
  <c r="H68" i="74"/>
  <c r="F68" i="74"/>
  <c r="D68" i="74"/>
  <c r="B68" i="74"/>
  <c r="J67" i="74"/>
  <c r="H67" i="74"/>
  <c r="F67" i="74"/>
  <c r="D67" i="74"/>
  <c r="B67" i="74"/>
  <c r="J66" i="74"/>
  <c r="H66" i="74"/>
  <c r="F66" i="74"/>
  <c r="D66" i="74"/>
  <c r="B66" i="74"/>
  <c r="J65" i="74"/>
  <c r="H65" i="74"/>
  <c r="F65" i="74"/>
  <c r="D65" i="74"/>
  <c r="B65" i="74"/>
  <c r="J64" i="74"/>
  <c r="H64" i="74"/>
  <c r="F64" i="74"/>
  <c r="D64" i="74"/>
  <c r="B64" i="74"/>
  <c r="J63" i="74"/>
  <c r="H63" i="74"/>
  <c r="F63" i="74"/>
  <c r="D63" i="74"/>
  <c r="B63" i="74"/>
  <c r="J62" i="74"/>
  <c r="H62" i="74"/>
  <c r="F62" i="74"/>
  <c r="D62" i="74"/>
  <c r="B62" i="74"/>
  <c r="J61" i="74"/>
  <c r="H61" i="74"/>
  <c r="F61" i="74"/>
  <c r="D61" i="74"/>
  <c r="B61" i="74"/>
  <c r="J60" i="74"/>
  <c r="H60" i="74"/>
  <c r="F60" i="74"/>
  <c r="D60" i="74"/>
  <c r="B60" i="74"/>
  <c r="J59" i="74"/>
  <c r="H59" i="74"/>
  <c r="F59" i="74"/>
  <c r="D59" i="74"/>
  <c r="B59" i="74"/>
  <c r="J58" i="74"/>
  <c r="H58" i="74"/>
  <c r="F58" i="74"/>
  <c r="D58" i="74"/>
  <c r="B58" i="74"/>
  <c r="J57" i="74"/>
  <c r="H57" i="74"/>
  <c r="F57" i="74"/>
  <c r="D57" i="74"/>
  <c r="B57" i="74"/>
  <c r="J56" i="74"/>
  <c r="H56" i="74"/>
  <c r="F56" i="74"/>
  <c r="D56" i="74"/>
  <c r="B56" i="74"/>
  <c r="J55" i="74"/>
  <c r="H55" i="74"/>
  <c r="F55" i="74"/>
  <c r="D55" i="74"/>
  <c r="B55" i="74"/>
  <c r="J54" i="74"/>
  <c r="H54" i="74"/>
  <c r="F54" i="74"/>
  <c r="D54" i="74"/>
  <c r="B54" i="74"/>
  <c r="J53" i="74"/>
  <c r="H53" i="74"/>
  <c r="F53" i="74"/>
  <c r="D53" i="74"/>
  <c r="B53" i="74"/>
  <c r="J52" i="74"/>
  <c r="H52" i="74"/>
  <c r="F52" i="74"/>
  <c r="D52" i="74"/>
  <c r="B52" i="74"/>
  <c r="J51" i="74"/>
  <c r="H51" i="74"/>
  <c r="F51" i="74"/>
  <c r="D51" i="74"/>
  <c r="B51" i="74"/>
  <c r="J50" i="74"/>
  <c r="H50" i="74"/>
  <c r="F50" i="74"/>
  <c r="D50" i="74"/>
  <c r="B50" i="74"/>
  <c r="J49" i="74"/>
  <c r="H49" i="74"/>
  <c r="F49" i="74"/>
  <c r="D49" i="74"/>
  <c r="B49" i="74"/>
  <c r="J48" i="74"/>
  <c r="H48" i="74"/>
  <c r="F48" i="74"/>
  <c r="D48" i="74"/>
  <c r="B48" i="74"/>
  <c r="J47" i="74"/>
  <c r="H47" i="74"/>
  <c r="F47" i="74"/>
  <c r="D47" i="74"/>
  <c r="B47" i="74"/>
  <c r="J46" i="74"/>
  <c r="H46" i="74"/>
  <c r="F46" i="74"/>
  <c r="D46" i="74"/>
  <c r="B46" i="74"/>
  <c r="J45" i="74"/>
  <c r="H45" i="74"/>
  <c r="F45" i="74"/>
  <c r="D45" i="74"/>
  <c r="B45" i="74"/>
  <c r="J44" i="74"/>
  <c r="H44" i="74"/>
  <c r="F44" i="74"/>
  <c r="D44" i="74"/>
  <c r="B44" i="74"/>
  <c r="J43" i="74"/>
  <c r="H43" i="74"/>
  <c r="F43" i="74"/>
  <c r="D43" i="74"/>
  <c r="B43" i="74"/>
  <c r="J42" i="74"/>
  <c r="H42" i="74"/>
  <c r="F42" i="74"/>
  <c r="D42" i="74"/>
  <c r="B42" i="74"/>
  <c r="J41" i="74"/>
  <c r="H41" i="74"/>
  <c r="F41" i="74"/>
  <c r="D41" i="74"/>
  <c r="B41" i="74"/>
  <c r="J40" i="74"/>
  <c r="H40" i="74"/>
  <c r="F40" i="74"/>
  <c r="D40" i="74"/>
  <c r="B40" i="74"/>
  <c r="J39" i="74"/>
  <c r="H39" i="74"/>
  <c r="F39" i="74"/>
  <c r="D39" i="74"/>
  <c r="B39" i="74"/>
  <c r="J38" i="74"/>
  <c r="H38" i="74"/>
  <c r="F38" i="74"/>
  <c r="D38" i="74"/>
  <c r="J37" i="74"/>
  <c r="H37" i="74"/>
  <c r="F37" i="74"/>
  <c r="D37" i="74"/>
  <c r="J36" i="74"/>
  <c r="H36" i="74"/>
  <c r="F36" i="74"/>
  <c r="D36" i="74"/>
  <c r="J35" i="74"/>
  <c r="H35" i="74"/>
  <c r="F35" i="74"/>
  <c r="D35" i="74"/>
  <c r="J34" i="74"/>
  <c r="H34" i="74"/>
  <c r="F34" i="74"/>
  <c r="D34" i="74"/>
  <c r="J33" i="74"/>
  <c r="H33" i="74"/>
  <c r="F33" i="74"/>
  <c r="D33" i="74"/>
  <c r="J32" i="74"/>
  <c r="H32" i="74"/>
  <c r="F32" i="74"/>
  <c r="D32" i="74"/>
  <c r="J31" i="74"/>
  <c r="H31" i="74"/>
  <c r="F31" i="74"/>
  <c r="D31" i="74"/>
  <c r="J30" i="74"/>
  <c r="H30" i="74"/>
  <c r="F30" i="74"/>
  <c r="D30" i="74"/>
  <c r="B30" i="74"/>
  <c r="J29" i="74"/>
  <c r="H29" i="74"/>
  <c r="F29" i="74"/>
  <c r="D29" i="74"/>
  <c r="B29" i="74"/>
  <c r="J28" i="74"/>
  <c r="H28" i="74"/>
  <c r="F28" i="74"/>
  <c r="D28" i="74"/>
  <c r="B28" i="74"/>
  <c r="J27" i="74"/>
  <c r="H27" i="74"/>
  <c r="F27" i="74"/>
  <c r="D27" i="74"/>
  <c r="B27" i="74"/>
  <c r="J26" i="74"/>
  <c r="H26" i="74"/>
  <c r="F26" i="74"/>
  <c r="D26" i="74"/>
  <c r="B26" i="74"/>
  <c r="J25" i="74"/>
  <c r="H25" i="74"/>
  <c r="F25" i="74"/>
  <c r="D25" i="74"/>
  <c r="B25" i="74"/>
  <c r="J24" i="74"/>
  <c r="H24" i="74"/>
  <c r="F24" i="74"/>
  <c r="D24" i="74"/>
  <c r="B24" i="74"/>
  <c r="J23" i="74"/>
  <c r="H23" i="74"/>
  <c r="F23" i="74"/>
  <c r="D23" i="74"/>
  <c r="B23" i="74"/>
  <c r="H22" i="74"/>
  <c r="F22" i="74"/>
  <c r="D22" i="74"/>
  <c r="B22" i="74"/>
  <c r="H21" i="74"/>
  <c r="F21" i="74"/>
  <c r="D21" i="74"/>
  <c r="B21" i="74"/>
  <c r="H20" i="74"/>
  <c r="F20" i="74"/>
  <c r="D20" i="74"/>
  <c r="B20" i="74"/>
  <c r="H19" i="74"/>
  <c r="F19" i="74"/>
  <c r="D19" i="74"/>
  <c r="B19" i="74"/>
  <c r="H18" i="74"/>
  <c r="F18" i="74"/>
  <c r="D18" i="74"/>
  <c r="B18" i="74"/>
  <c r="H17" i="74"/>
  <c r="F17" i="74"/>
  <c r="D17" i="74"/>
  <c r="B17" i="74"/>
  <c r="H16" i="74"/>
  <c r="F16" i="74"/>
  <c r="D16" i="74"/>
  <c r="B16" i="74"/>
  <c r="J12" i="74"/>
  <c r="H12" i="74"/>
  <c r="F12" i="74"/>
  <c r="D12" i="74"/>
</calcChain>
</file>

<file path=xl/sharedStrings.xml><?xml version="1.0" encoding="utf-8"?>
<sst xmlns="http://schemas.openxmlformats.org/spreadsheetml/2006/main" count="10307" uniqueCount="9515">
  <si>
    <t>Contra-Locksmith</t>
  </si>
  <si>
    <t>Insurance Premium Expense</t>
  </si>
  <si>
    <t>Mitry Prn 12.5%&gt;7/72</t>
  </si>
  <si>
    <t>SF025</t>
  </si>
  <si>
    <t>Graduate Equity Fellowship</t>
  </si>
  <si>
    <t>01000</t>
  </si>
  <si>
    <t>06825</t>
  </si>
  <si>
    <t>06826</t>
  </si>
  <si>
    <t>06827</t>
  </si>
  <si>
    <t>06828</t>
  </si>
  <si>
    <t>06829</t>
  </si>
  <si>
    <t>06831</t>
  </si>
  <si>
    <t>11649</t>
  </si>
  <si>
    <t>Self Support NSS</t>
  </si>
  <si>
    <t>Self Support A&amp;L</t>
  </si>
  <si>
    <t>Self Support BE</t>
  </si>
  <si>
    <t>Self Support ECST</t>
  </si>
  <si>
    <t>Self Support HHS</t>
  </si>
  <si>
    <t>College of ECST Senior Design</t>
  </si>
  <si>
    <t>CE Non Cr Ext - Intl/Dom</t>
  </si>
  <si>
    <t>Annual Fund</t>
  </si>
  <si>
    <t>Alumni Association</t>
  </si>
  <si>
    <t>Rental Expenditures</t>
  </si>
  <si>
    <t>Media Services</t>
  </si>
  <si>
    <t>TM153</t>
  </si>
  <si>
    <t>TM154</t>
  </si>
  <si>
    <t>Radiation Safety</t>
  </si>
  <si>
    <t>Strategic Initiatives</t>
  </si>
  <si>
    <t>Performing Arts</t>
  </si>
  <si>
    <t>Dues / Memberships</t>
  </si>
  <si>
    <t>Parking Costs</t>
  </si>
  <si>
    <t>Medical Supplies</t>
  </si>
  <si>
    <t>SI Recruit Web-Ed</t>
  </si>
  <si>
    <t>Traing Ctr for MESA</t>
  </si>
  <si>
    <t>The Pulse</t>
  </si>
  <si>
    <t>Community Services Clinics</t>
  </si>
  <si>
    <t>Pat Brown Institute</t>
  </si>
  <si>
    <t>Elementary Level Math</t>
  </si>
  <si>
    <t>SI Faculty Training</t>
  </si>
  <si>
    <t>California Dept of Education</t>
  </si>
  <si>
    <t>Administrative Account</t>
  </si>
  <si>
    <t>Joint Doctoral Program</t>
  </si>
  <si>
    <t>New General Ed Prog</t>
  </si>
  <si>
    <t>Sch-Based Adv. Ctr.</t>
  </si>
  <si>
    <t>Health Academies</t>
  </si>
  <si>
    <t>Writing Req Courses</t>
  </si>
  <si>
    <t>Facil-King Hall Asbestos Abmt</t>
  </si>
  <si>
    <t>Default Loan Princip</t>
  </si>
  <si>
    <t>01452</t>
  </si>
  <si>
    <t>05691</t>
  </si>
  <si>
    <t>05692</t>
  </si>
  <si>
    <t>05693</t>
  </si>
  <si>
    <t>06381</t>
  </si>
  <si>
    <t>11451</t>
  </si>
  <si>
    <t>11579</t>
  </si>
  <si>
    <t>11581</t>
  </si>
  <si>
    <t>11614</t>
  </si>
  <si>
    <t>11615</t>
  </si>
  <si>
    <t>11616</t>
  </si>
  <si>
    <t>11619</t>
  </si>
  <si>
    <t>National Science Foundation</t>
  </si>
  <si>
    <t>SI Fac Partn Pgm</t>
  </si>
  <si>
    <t>Master Teacher</t>
  </si>
  <si>
    <t>Art Supplies</t>
  </si>
  <si>
    <t>Faculty Computer Upgrade</t>
  </si>
  <si>
    <t>01665</t>
  </si>
  <si>
    <t>01690</t>
  </si>
  <si>
    <t>01805</t>
  </si>
  <si>
    <t>01808</t>
  </si>
  <si>
    <t>01943</t>
  </si>
  <si>
    <t>02001</t>
  </si>
  <si>
    <t>02119</t>
  </si>
  <si>
    <t>02700</t>
  </si>
  <si>
    <t>Fed Direct Ln Subsidized</t>
  </si>
  <si>
    <t>03431</t>
  </si>
  <si>
    <t>Overaward Emergency</t>
  </si>
  <si>
    <t>04402</t>
  </si>
  <si>
    <t>04648</t>
  </si>
  <si>
    <t>04656</t>
  </si>
  <si>
    <t>05030</t>
  </si>
  <si>
    <t>05081</t>
  </si>
  <si>
    <t>05092</t>
  </si>
  <si>
    <t>05380</t>
  </si>
  <si>
    <t>05510</t>
  </si>
  <si>
    <t>05512</t>
  </si>
  <si>
    <t>05520</t>
  </si>
  <si>
    <t>05530</t>
  </si>
  <si>
    <t>05561</t>
  </si>
  <si>
    <t>05590</t>
  </si>
  <si>
    <t>05658</t>
  </si>
  <si>
    <t>Church of Our Savior</t>
  </si>
  <si>
    <t>05710</t>
  </si>
  <si>
    <t>Reading is Fundamental</t>
  </si>
  <si>
    <t>El Sereno Middle School</t>
  </si>
  <si>
    <t>05902</t>
  </si>
  <si>
    <t>05930</t>
  </si>
  <si>
    <t>05950</t>
  </si>
  <si>
    <t>06001</t>
  </si>
  <si>
    <t>06052</t>
  </si>
  <si>
    <t>06220</t>
  </si>
  <si>
    <t>06290</t>
  </si>
  <si>
    <t>06320</t>
  </si>
  <si>
    <t>06332</t>
  </si>
  <si>
    <t>06342</t>
  </si>
  <si>
    <t>06352</t>
  </si>
  <si>
    <t>06370</t>
  </si>
  <si>
    <t>700021</t>
  </si>
  <si>
    <t>700022</t>
  </si>
  <si>
    <t>LF Block Grant</t>
  </si>
  <si>
    <t>Software for Civil Engr</t>
  </si>
  <si>
    <t>Solar Eagle III Project</t>
  </si>
  <si>
    <t>Slf Fiscal Year 90-91</t>
  </si>
  <si>
    <t>King Hall OAL</t>
  </si>
  <si>
    <t>Slf Expenditures</t>
  </si>
  <si>
    <t>VPAA</t>
  </si>
  <si>
    <t>MC57498301 0648315 Food Lab Re</t>
  </si>
  <si>
    <t>MC57498302 E&amp;T Bldg Renovation</t>
  </si>
  <si>
    <t>Modern Language Lab</t>
  </si>
  <si>
    <t>UL Library Base Augment</t>
  </si>
  <si>
    <t>National Meetings</t>
  </si>
  <si>
    <t>Stud Pres At Natl Mtg</t>
  </si>
  <si>
    <t>Childrens Lit Ctr</t>
  </si>
  <si>
    <t>TE44S</t>
  </si>
  <si>
    <t>Work Study-On Campus</t>
  </si>
  <si>
    <t>OASDI</t>
  </si>
  <si>
    <t>Unemployment Compensation</t>
  </si>
  <si>
    <t>Life Insurance</t>
  </si>
  <si>
    <t>Long Term Disability Insurance</t>
  </si>
  <si>
    <t>Benefits-Other</t>
  </si>
  <si>
    <t>Dental Care Annuitants</t>
  </si>
  <si>
    <t>Benefits-Live Scan</t>
  </si>
  <si>
    <t>Other Utilities</t>
  </si>
  <si>
    <t>Waste-Trash</t>
  </si>
  <si>
    <t>State E.O.P. Grant Program</t>
  </si>
  <si>
    <t>State Grants-Other</t>
  </si>
  <si>
    <t>Federal Financial Aid</t>
  </si>
  <si>
    <t>Contractual Services</t>
  </si>
  <si>
    <t>I/T Communications</t>
  </si>
  <si>
    <t>I/T Infrastucture</t>
  </si>
  <si>
    <t>Misc Info Tech Costs</t>
  </si>
  <si>
    <t>Instructional Equip Over $5000</t>
  </si>
  <si>
    <t>Interest On Bonds and Notes</t>
  </si>
  <si>
    <t>Insurance Claim Deductible</t>
  </si>
  <si>
    <t>State Service Chgs for SRB</t>
  </si>
  <si>
    <t>Bonds Issuance Costs</t>
  </si>
  <si>
    <t>Nursing Loan, State Matching</t>
  </si>
  <si>
    <t>Perkins, State Matching</t>
  </si>
  <si>
    <t>Bad Debt Expense</t>
  </si>
  <si>
    <t>Accreditation Expense</t>
  </si>
  <si>
    <t>Supplies and Services</t>
  </si>
  <si>
    <t>Bldg Supplies and Services</t>
  </si>
  <si>
    <t>Unallocated/Holding</t>
  </si>
  <si>
    <t>Membership Fulfillment</t>
  </si>
  <si>
    <t>Alumni Awards Gala</t>
  </si>
  <si>
    <t>Miscellaneous Financial Aid</t>
  </si>
  <si>
    <t>TCG Contracts and Grants Trust</t>
  </si>
  <si>
    <t>01108</t>
  </si>
  <si>
    <t>01110</t>
  </si>
  <si>
    <t>01112</t>
  </si>
  <si>
    <t>01113</t>
  </si>
  <si>
    <t>01114</t>
  </si>
  <si>
    <t>01346</t>
  </si>
  <si>
    <t>01358</t>
  </si>
  <si>
    <t>01461</t>
  </si>
  <si>
    <t>01462</t>
  </si>
  <si>
    <t>Roybal - Others</t>
  </si>
  <si>
    <t>01463</t>
  </si>
  <si>
    <t>01465</t>
  </si>
  <si>
    <t>01466</t>
  </si>
  <si>
    <t>Political Science Others</t>
  </si>
  <si>
    <t>01467</t>
  </si>
  <si>
    <t>Education Other</t>
  </si>
  <si>
    <t>01468</t>
  </si>
  <si>
    <t>11169</t>
  </si>
  <si>
    <t>11170</t>
  </si>
  <si>
    <t>11171</t>
  </si>
  <si>
    <t>11172</t>
  </si>
  <si>
    <t>11173</t>
  </si>
  <si>
    <t>11175</t>
  </si>
  <si>
    <t>TM097</t>
  </si>
  <si>
    <t>Lost and Found</t>
  </si>
  <si>
    <t>TM103</t>
  </si>
  <si>
    <t>Student Financials</t>
  </si>
  <si>
    <t>Dental Insurance</t>
  </si>
  <si>
    <t>Vending Services</t>
  </si>
  <si>
    <t>Outsource</t>
  </si>
  <si>
    <t>Self-Service</t>
  </si>
  <si>
    <t>01666</t>
  </si>
  <si>
    <t>Music Electrical Upgrage</t>
  </si>
  <si>
    <t>04019</t>
  </si>
  <si>
    <t>Math &amp; Sci Teacher Initiative</t>
  </si>
  <si>
    <t>500320</t>
  </si>
  <si>
    <t>500321</t>
  </si>
  <si>
    <t>500322</t>
  </si>
  <si>
    <t>500323</t>
  </si>
  <si>
    <t>500324</t>
  </si>
  <si>
    <t>500325</t>
  </si>
  <si>
    <t>500327</t>
  </si>
  <si>
    <t>500328</t>
  </si>
  <si>
    <t>500331</t>
  </si>
  <si>
    <t>500333</t>
  </si>
  <si>
    <t>IR015</t>
  </si>
  <si>
    <t>IR016</t>
  </si>
  <si>
    <t>IR030</t>
  </si>
  <si>
    <t>Retirement</t>
  </si>
  <si>
    <t>Literacy Resource Lab</t>
  </si>
  <si>
    <t>Calstate Teach</t>
  </si>
  <si>
    <t>Chemistry Breakage</t>
  </si>
  <si>
    <t>Political Science</t>
  </si>
  <si>
    <t>Psychology</t>
  </si>
  <si>
    <t>Sociology</t>
  </si>
  <si>
    <t>SI Sr Disc Bridge-Al</t>
  </si>
  <si>
    <t>Health Services Fee</t>
  </si>
  <si>
    <t>AUX Operations and Revenue</t>
  </si>
  <si>
    <t>SF005</t>
  </si>
  <si>
    <t>TA537</t>
  </si>
  <si>
    <t>TU534</t>
  </si>
  <si>
    <t>TU535</t>
  </si>
  <si>
    <t>Educ Foundation Studies</t>
  </si>
  <si>
    <t>Distance Learning Classms -E/T</t>
  </si>
  <si>
    <t>Slf-Ir Discret Funds</t>
  </si>
  <si>
    <t>Benefits Pool</t>
  </si>
  <si>
    <t>Retirement Increase</t>
  </si>
  <si>
    <t>CMS Campus Assessment</t>
  </si>
  <si>
    <t>TP471</t>
  </si>
  <si>
    <t>TP472</t>
  </si>
  <si>
    <t>TP474</t>
  </si>
  <si>
    <t>Campus Operating Fund</t>
  </si>
  <si>
    <t>TE441</t>
  </si>
  <si>
    <t>CERF - Extended Education</t>
  </si>
  <si>
    <t>TF499</t>
  </si>
  <si>
    <t>Direct Vendor Pay (DVP)</t>
  </si>
  <si>
    <t>TH452</t>
  </si>
  <si>
    <t>Health Facilities Fee</t>
  </si>
  <si>
    <t>TH531</t>
  </si>
  <si>
    <t>Housing Operating</t>
  </si>
  <si>
    <t>TH532</t>
  </si>
  <si>
    <t>TH533</t>
  </si>
  <si>
    <t>Hsg Construction</t>
  </si>
  <si>
    <t>01493</t>
  </si>
  <si>
    <t>RIMI</t>
  </si>
  <si>
    <t>2000</t>
  </si>
  <si>
    <t>Auxiliary Operations</t>
  </si>
  <si>
    <t>11545</t>
  </si>
  <si>
    <t>11546</t>
  </si>
  <si>
    <t>11548</t>
  </si>
  <si>
    <t>WWW-based Nursing Informatics</t>
  </si>
  <si>
    <t>Management</t>
  </si>
  <si>
    <t>Marketing</t>
  </si>
  <si>
    <t>SBE Advisement Center</t>
  </si>
  <si>
    <t>Civil Engineering</t>
  </si>
  <si>
    <t>Technology</t>
  </si>
  <si>
    <t>MESA-MEP</t>
  </si>
  <si>
    <t>Scoppe</t>
  </si>
  <si>
    <t>Library</t>
  </si>
  <si>
    <t>Diploma Fees</t>
  </si>
  <si>
    <t>Health Ctr Wkrs Comp</t>
  </si>
  <si>
    <t>Interagency Agreements</t>
  </si>
  <si>
    <t>Faculty Reimbursed Time</t>
  </si>
  <si>
    <t>Utilities</t>
  </si>
  <si>
    <t>Student Health Svcs</t>
  </si>
  <si>
    <t>ASI-Administration</t>
  </si>
  <si>
    <t>ALU-Operations</t>
  </si>
  <si>
    <t>IRA E&amp;T</t>
  </si>
  <si>
    <t>USU-Student Union</t>
  </si>
  <si>
    <t>Trust</t>
  </si>
  <si>
    <t>Criminal Justice</t>
  </si>
  <si>
    <t>Social Work</t>
  </si>
  <si>
    <t>American Humanics</t>
  </si>
  <si>
    <t>Communication Disorders</t>
  </si>
  <si>
    <t>Nursing</t>
  </si>
  <si>
    <t>Anthropology</t>
  </si>
  <si>
    <t>History</t>
  </si>
  <si>
    <t>Latin American Studies</t>
  </si>
  <si>
    <t>Pan African Studies</t>
  </si>
  <si>
    <t>04630</t>
  </si>
  <si>
    <t>04861</t>
  </si>
  <si>
    <t>04990</t>
  </si>
  <si>
    <t>05080</t>
  </si>
  <si>
    <t>05120</t>
  </si>
  <si>
    <t>05151</t>
  </si>
  <si>
    <t>05157</t>
  </si>
  <si>
    <t>05170</t>
  </si>
  <si>
    <t>05180</t>
  </si>
  <si>
    <t>05190</t>
  </si>
  <si>
    <t>05200</t>
  </si>
  <si>
    <t>05230</t>
  </si>
  <si>
    <t>El Camino Community College</t>
  </si>
  <si>
    <t>05240</t>
  </si>
  <si>
    <t>University Auxiliary Services</t>
  </si>
  <si>
    <t>05353</t>
  </si>
  <si>
    <t>05410</t>
  </si>
  <si>
    <t>05411</t>
  </si>
  <si>
    <t>05420</t>
  </si>
  <si>
    <t>05430</t>
  </si>
  <si>
    <t>05500</t>
  </si>
  <si>
    <t>05550</t>
  </si>
  <si>
    <t>05570</t>
  </si>
  <si>
    <t>05580</t>
  </si>
  <si>
    <t>05600</t>
  </si>
  <si>
    <t>05620</t>
  </si>
  <si>
    <t>05630</t>
  </si>
  <si>
    <t>Woodcrest Nazarene School</t>
  </si>
  <si>
    <t>05640</t>
  </si>
  <si>
    <t>05650</t>
  </si>
  <si>
    <t>05660</t>
  </si>
  <si>
    <t>05670</t>
  </si>
  <si>
    <t>05690</t>
  </si>
  <si>
    <t>05700</t>
  </si>
  <si>
    <t>05720</t>
  </si>
  <si>
    <t>05730</t>
  </si>
  <si>
    <t>05760</t>
  </si>
  <si>
    <t>05770</t>
  </si>
  <si>
    <t>05780</t>
  </si>
  <si>
    <t>Gasoline</t>
  </si>
  <si>
    <t>System Tech Support</t>
  </si>
  <si>
    <t>Art Sculp Supplies</t>
  </si>
  <si>
    <t>01001</t>
  </si>
  <si>
    <t>01005</t>
  </si>
  <si>
    <t>EA012</t>
  </si>
  <si>
    <t>SF020</t>
  </si>
  <si>
    <t>SF021</t>
  </si>
  <si>
    <t>SF421</t>
  </si>
  <si>
    <t>SF422</t>
  </si>
  <si>
    <t>Teach Educ Assistance Grant</t>
  </si>
  <si>
    <t>Finl Aid_Grad Prof Bus Fee</t>
  </si>
  <si>
    <t>Finl Aid_Ed.D Fee</t>
  </si>
  <si>
    <t>State Educ Opport Grt_485</t>
  </si>
  <si>
    <t>State University Grant_485</t>
  </si>
  <si>
    <t>201201</t>
  </si>
  <si>
    <t>Grad Bus Prof Fee</t>
  </si>
  <si>
    <t>01475</t>
  </si>
  <si>
    <t>11231</t>
  </si>
  <si>
    <t>11232</t>
  </si>
  <si>
    <t>11233</t>
  </si>
  <si>
    <t>11235</t>
  </si>
  <si>
    <t>11300</t>
  </si>
  <si>
    <t>11307</t>
  </si>
  <si>
    <t>11333</t>
  </si>
  <si>
    <t>11334</t>
  </si>
  <si>
    <t>11335</t>
  </si>
  <si>
    <t>11336</t>
  </si>
  <si>
    <t>Ethernet</t>
  </si>
  <si>
    <t>11337</t>
  </si>
  <si>
    <t>AL Univ Winds</t>
  </si>
  <si>
    <t>11338</t>
  </si>
  <si>
    <t>LA East LA Classic</t>
  </si>
  <si>
    <t>11341</t>
  </si>
  <si>
    <t>11343</t>
  </si>
  <si>
    <t>Reg Veterans Affairs</t>
  </si>
  <si>
    <t>11348</t>
  </si>
  <si>
    <t>Fac Op Bid</t>
  </si>
  <si>
    <t>11349</t>
  </si>
  <si>
    <t>University Writing</t>
  </si>
  <si>
    <t>11350</t>
  </si>
  <si>
    <t>MC57499301 0648315</t>
  </si>
  <si>
    <t>11351</t>
  </si>
  <si>
    <t>MC57499301</t>
  </si>
  <si>
    <t>11352</t>
  </si>
  <si>
    <t>MC57498302 E&amp;T Bldg</t>
  </si>
  <si>
    <t>11353</t>
  </si>
  <si>
    <t>11354</t>
  </si>
  <si>
    <t>BE79190001 ET</t>
  </si>
  <si>
    <t>11355</t>
  </si>
  <si>
    <t>MC65897317 Campus</t>
  </si>
  <si>
    <t>11356</t>
  </si>
  <si>
    <t>MC65896301 0648315</t>
  </si>
  <si>
    <t>11357</t>
  </si>
  <si>
    <t>11358</t>
  </si>
  <si>
    <t>11359</t>
  </si>
  <si>
    <t>11360</t>
  </si>
  <si>
    <t>11361</t>
  </si>
  <si>
    <t>Indus Tech-In Service</t>
  </si>
  <si>
    <t>11362</t>
  </si>
  <si>
    <t>Workers Comp</t>
  </si>
  <si>
    <t>11363</t>
  </si>
  <si>
    <t>Petro Violin Escro</t>
  </si>
  <si>
    <t>11364</t>
  </si>
  <si>
    <t>11365</t>
  </si>
  <si>
    <t>African American</t>
  </si>
  <si>
    <t>11366</t>
  </si>
  <si>
    <t>FWS On -Campus</t>
  </si>
  <si>
    <t>11367</t>
  </si>
  <si>
    <t>11368</t>
  </si>
  <si>
    <t>11369</t>
  </si>
  <si>
    <t>11370</t>
  </si>
  <si>
    <t>11371</t>
  </si>
  <si>
    <t>Reg Cont Educ Enrollment</t>
  </si>
  <si>
    <t>11372</t>
  </si>
  <si>
    <t>SF GL Interface</t>
  </si>
  <si>
    <t>Archeology Field Class</t>
  </si>
  <si>
    <t>I/T Hardware</t>
  </si>
  <si>
    <t>Oracle</t>
  </si>
  <si>
    <t>LA Unified School District</t>
  </si>
  <si>
    <t>11118</t>
  </si>
  <si>
    <t>11120</t>
  </si>
  <si>
    <t>11121</t>
  </si>
  <si>
    <t>11122</t>
  </si>
  <si>
    <t>11123</t>
  </si>
  <si>
    <t>11124</t>
  </si>
  <si>
    <t>11125</t>
  </si>
  <si>
    <t>11127</t>
  </si>
  <si>
    <t>11128</t>
  </si>
  <si>
    <t>Benefits Administration</t>
  </si>
  <si>
    <t>CSU Risk Pool Premium</t>
  </si>
  <si>
    <t>Writing Skill Conf</t>
  </si>
  <si>
    <t>Vice President ITS Office</t>
  </si>
  <si>
    <t>IT Infrastructure Services</t>
  </si>
  <si>
    <t>Center for Children</t>
  </si>
  <si>
    <t>Plans</t>
  </si>
  <si>
    <t>Fac Staff Related</t>
  </si>
  <si>
    <t>Development - Fund Raising</t>
  </si>
  <si>
    <t>Senior Level Recruitment</t>
  </si>
  <si>
    <t>Non-Faculty Reclass</t>
  </si>
  <si>
    <t>Reclass</t>
  </si>
  <si>
    <t>PS Student Admin</t>
  </si>
  <si>
    <t>Dept of Genl Svcs</t>
  </si>
  <si>
    <t>PS Stud Administration</t>
  </si>
  <si>
    <t>11621</t>
  </si>
  <si>
    <t>Accreditation</t>
  </si>
  <si>
    <t>AL Acme Animation On-Air</t>
  </si>
  <si>
    <t>Natural History Museum</t>
  </si>
  <si>
    <t>Hollenbeck Middle School (451)</t>
  </si>
  <si>
    <t>Presidential Perf Sch IR181</t>
  </si>
  <si>
    <t>New Plays Festival (IR102)</t>
  </si>
  <si>
    <t>HHS CRIM JUST TF036</t>
  </si>
  <si>
    <t>Sci Replace Bldg HE04A 04-018</t>
  </si>
  <si>
    <t>Repro-Trust Copy Ctr TM123</t>
  </si>
  <si>
    <t>SSP- IR230</t>
  </si>
  <si>
    <t>Media Arts Curating - IR202</t>
  </si>
  <si>
    <t>Ca I &amp;T Ed Project</t>
  </si>
  <si>
    <t>Stud Professional Liab Ins</t>
  </si>
  <si>
    <t>200301</t>
  </si>
  <si>
    <t>201620</t>
  </si>
  <si>
    <t>ETMinority Engineering Program</t>
  </si>
  <si>
    <t>Energy Savings</t>
  </si>
  <si>
    <t>SI Assessment</t>
  </si>
  <si>
    <t>SIBaseline-IRM</t>
  </si>
  <si>
    <t>Snaps</t>
  </si>
  <si>
    <t>Future Scholars Prog</t>
  </si>
  <si>
    <t>Liberal Studies</t>
  </si>
  <si>
    <t>Spr 97/98 Priority1 PhysScDuct</t>
  </si>
  <si>
    <t>Spr 97-99 Prty 1 King Hall Esc</t>
  </si>
  <si>
    <t>Spr 97/98 Priority 1 Lib N Cel</t>
  </si>
  <si>
    <t>DM 98/99</t>
  </si>
  <si>
    <t>Housing Collections</t>
  </si>
  <si>
    <t>105000</t>
  </si>
  <si>
    <t>Math &amp; Sci Charter High School</t>
  </si>
  <si>
    <t>NIH 2-30400</t>
  </si>
  <si>
    <t>UPP 2-30335</t>
  </si>
  <si>
    <t>CSULA/Alhambra Special 2-30344</t>
  </si>
  <si>
    <t>01397</t>
  </si>
  <si>
    <t>11640</t>
  </si>
  <si>
    <t>90010</t>
  </si>
  <si>
    <t>90011</t>
  </si>
  <si>
    <t>90012</t>
  </si>
  <si>
    <t>90014</t>
  </si>
  <si>
    <t>Fire Life Safety</t>
  </si>
  <si>
    <t>Grounds Dept</t>
  </si>
  <si>
    <t>Plumbing Shop</t>
  </si>
  <si>
    <t>Work Control Department</t>
  </si>
  <si>
    <t>TM048</t>
  </si>
  <si>
    <t>TM055</t>
  </si>
  <si>
    <t>Peer Mentoring</t>
  </si>
  <si>
    <t>IR095</t>
  </si>
  <si>
    <t>IR098</t>
  </si>
  <si>
    <t>IR119</t>
  </si>
  <si>
    <t>IR134</t>
  </si>
  <si>
    <t>IR142</t>
  </si>
  <si>
    <t>NSS Greenhouse</t>
  </si>
  <si>
    <t>SI-AL Fac PartPrg-NSS</t>
  </si>
  <si>
    <t>Fine Arts Gallery</t>
  </si>
  <si>
    <t>AL IRA Radio TV Film</t>
  </si>
  <si>
    <t>Philosophy Student Journal</t>
  </si>
  <si>
    <t>FADS Student Fashion Show</t>
  </si>
  <si>
    <t>Princ CaOther Adj</t>
  </si>
  <si>
    <t>Other Cost/Losses</t>
  </si>
  <si>
    <t>TrOut to CSU 531 Hsg Operation</t>
  </si>
  <si>
    <t>200120</t>
  </si>
  <si>
    <t>200302</t>
  </si>
  <si>
    <t>200413</t>
  </si>
  <si>
    <t>201402</t>
  </si>
  <si>
    <t>Honors College</t>
  </si>
  <si>
    <t>AN_Care</t>
  </si>
  <si>
    <t>EdD in Educational Leadership</t>
  </si>
  <si>
    <t>SF006</t>
  </si>
  <si>
    <t>TG050</t>
  </si>
  <si>
    <t>TG070</t>
  </si>
  <si>
    <t>TG090</t>
  </si>
  <si>
    <t>TG110</t>
  </si>
  <si>
    <t>TG130</t>
  </si>
  <si>
    <t>TG150</t>
  </si>
  <si>
    <t>TG170</t>
  </si>
  <si>
    <t>TG190</t>
  </si>
  <si>
    <t>TG210</t>
  </si>
  <si>
    <t>TG010</t>
  </si>
  <si>
    <t>TG030</t>
  </si>
  <si>
    <t>SF138</t>
  </si>
  <si>
    <t>Ensembles</t>
  </si>
  <si>
    <t>CCOE Allocation</t>
  </si>
  <si>
    <t>ECST Allocation</t>
  </si>
  <si>
    <t>Grad Studies Allocation</t>
  </si>
  <si>
    <t>ITS Allocation</t>
  </si>
  <si>
    <t>NSS Allocation</t>
  </si>
  <si>
    <t>Stud Affairs Allocation</t>
  </si>
  <si>
    <t>AA Allocation</t>
  </si>
  <si>
    <t>Rush Transcript Fee</t>
  </si>
  <si>
    <t>04652</t>
  </si>
  <si>
    <t>04132</t>
  </si>
  <si>
    <t>04146</t>
  </si>
  <si>
    <t>04148</t>
  </si>
  <si>
    <t>11590</t>
  </si>
  <si>
    <t>04653</t>
  </si>
  <si>
    <t>04142</t>
  </si>
  <si>
    <t>04149</t>
  </si>
  <si>
    <t>04649</t>
  </si>
  <si>
    <t>04134</t>
  </si>
  <si>
    <t>04137</t>
  </si>
  <si>
    <t>06469</t>
  </si>
  <si>
    <t>04147</t>
  </si>
  <si>
    <t>Community Svs Unlimited Inc</t>
  </si>
  <si>
    <t>VIP DAY</t>
  </si>
  <si>
    <t>Union Station Homeless Svs</t>
  </si>
  <si>
    <t>11612</t>
  </si>
  <si>
    <t>13130</t>
  </si>
  <si>
    <t>NFR (Non-faculty Reclass)</t>
  </si>
  <si>
    <t>Biological Safety</t>
  </si>
  <si>
    <t>Special Project</t>
  </si>
  <si>
    <t>Housing Services</t>
  </si>
  <si>
    <t>School Development Office</t>
  </si>
  <si>
    <t>01017</t>
  </si>
  <si>
    <t>01040</t>
  </si>
  <si>
    <t>01041</t>
  </si>
  <si>
    <t>06371</t>
  </si>
  <si>
    <t>06671</t>
  </si>
  <si>
    <t>CMS Student Administration Pro</t>
  </si>
  <si>
    <t>11622</t>
  </si>
  <si>
    <t>ATLF Commuter Services - TM118</t>
  </si>
  <si>
    <t>11009</t>
  </si>
  <si>
    <t>11010</t>
  </si>
  <si>
    <t>06402</t>
  </si>
  <si>
    <t>06470</t>
  </si>
  <si>
    <t>06490</t>
  </si>
  <si>
    <t>06491</t>
  </si>
  <si>
    <t>06503</t>
  </si>
  <si>
    <t>06520</t>
  </si>
  <si>
    <t>06523</t>
  </si>
  <si>
    <t>06534</t>
  </si>
  <si>
    <t>06542</t>
  </si>
  <si>
    <t>06601</t>
  </si>
  <si>
    <t>06603</t>
  </si>
  <si>
    <t>06604</t>
  </si>
  <si>
    <t>06608</t>
  </si>
  <si>
    <t>06642</t>
  </si>
  <si>
    <t>06668</t>
  </si>
  <si>
    <t>One-Time Funds</t>
  </si>
  <si>
    <t>06670</t>
  </si>
  <si>
    <t>06672</t>
  </si>
  <si>
    <t>06673</t>
  </si>
  <si>
    <t>06680</t>
  </si>
  <si>
    <t>07431</t>
  </si>
  <si>
    <t>700016</t>
  </si>
  <si>
    <t>Benefits Pool Global</t>
  </si>
  <si>
    <t>700017</t>
  </si>
  <si>
    <t>Comp Pool Global</t>
  </si>
  <si>
    <t>700019</t>
  </si>
  <si>
    <t>One Time Global</t>
  </si>
  <si>
    <t>700054</t>
  </si>
  <si>
    <t>11562</t>
  </si>
  <si>
    <t>11563</t>
  </si>
  <si>
    <t>11564</t>
  </si>
  <si>
    <t>TrOut to CSU 441 TF CERF Ext E</t>
  </si>
  <si>
    <t>TrOut CSU 472 Pkg Rev</t>
  </si>
  <si>
    <t>TrOut to CSU 473 Constr Pkg</t>
  </si>
  <si>
    <t>TrOut CSU 474 Pkg Maint Equip</t>
  </si>
  <si>
    <t>Tr Out to CSU 485 TF Oper Fd</t>
  </si>
  <si>
    <t>Tr Out CSU 532 Hsg Maint Equip</t>
  </si>
  <si>
    <t>SF100</t>
  </si>
  <si>
    <t>Police</t>
  </si>
  <si>
    <t>Parking</t>
  </si>
  <si>
    <t>Transportation</t>
  </si>
  <si>
    <t>Test Fee</t>
  </si>
  <si>
    <t>CSOE Teaching Credentials</t>
  </si>
  <si>
    <t>ULS Univ Tutorial Center</t>
  </si>
  <si>
    <t>Game Management</t>
  </si>
  <si>
    <t>Emergency Operations</t>
  </si>
  <si>
    <t>PY Salary Compensation</t>
  </si>
  <si>
    <t>Automotive Svcs</t>
  </si>
  <si>
    <t>Workers Compensation</t>
  </si>
  <si>
    <t>Industrial Disability</t>
  </si>
  <si>
    <t>Non-Industrial Disability</t>
  </si>
  <si>
    <t>Athletics Trust Account</t>
  </si>
  <si>
    <t>Manual PrePress</t>
  </si>
  <si>
    <t>Indirect Cost</t>
  </si>
  <si>
    <t>Academic Senate</t>
  </si>
  <si>
    <t>Transit Subsidies</t>
  </si>
  <si>
    <t>State University Grant</t>
  </si>
  <si>
    <t>State Graduate Fellowships</t>
  </si>
  <si>
    <t>University Times</t>
  </si>
  <si>
    <t>Information Systems</t>
  </si>
  <si>
    <t>Epic</t>
  </si>
  <si>
    <t>Talent Search</t>
  </si>
  <si>
    <t>Student Financial Aid</t>
  </si>
  <si>
    <t>Health Center</t>
  </si>
  <si>
    <t>University Wide</t>
  </si>
  <si>
    <t>Avp-Fms</t>
  </si>
  <si>
    <t>Reprographics Trust</t>
  </si>
  <si>
    <t>01812</t>
  </si>
  <si>
    <t>01862</t>
  </si>
  <si>
    <t>01905</t>
  </si>
  <si>
    <t>01970</t>
  </si>
  <si>
    <t>01980</t>
  </si>
  <si>
    <t>02090</t>
  </si>
  <si>
    <t>03120</t>
  </si>
  <si>
    <t>03200</t>
  </si>
  <si>
    <t>03210</t>
  </si>
  <si>
    <t>03380</t>
  </si>
  <si>
    <t>03410</t>
  </si>
  <si>
    <t>03441</t>
  </si>
  <si>
    <t>03800</t>
  </si>
  <si>
    <t>04018</t>
  </si>
  <si>
    <t>04047</t>
  </si>
  <si>
    <t>04126</t>
  </si>
  <si>
    <t>04140</t>
  </si>
  <si>
    <t>04240</t>
  </si>
  <si>
    <t>04250</t>
  </si>
  <si>
    <t>04283</t>
  </si>
  <si>
    <t>04348</t>
  </si>
  <si>
    <t>04470</t>
  </si>
  <si>
    <t>CO Reimbursement</t>
  </si>
  <si>
    <t>Genl Admin &amp; Logistical</t>
  </si>
  <si>
    <t>Medicare</t>
  </si>
  <si>
    <t>Vision Care</t>
  </si>
  <si>
    <t>Flex Cash</t>
  </si>
  <si>
    <t>Computer Ctr PeopleSoft Trng</t>
  </si>
  <si>
    <t>Honorarium</t>
  </si>
  <si>
    <t>Staff Activities</t>
  </si>
  <si>
    <t>Communications</t>
  </si>
  <si>
    <t>Epic Regional</t>
  </si>
  <si>
    <t>ACLP Contract</t>
  </si>
  <si>
    <t>Student Affirmative Action</t>
  </si>
  <si>
    <t>School Relations</t>
  </si>
  <si>
    <t>Student Intern Program</t>
  </si>
  <si>
    <t>Financial Aid Elec Enhance</t>
  </si>
  <si>
    <t>Comm Svcs Lrng</t>
  </si>
  <si>
    <t>Employees with Disabilities</t>
  </si>
  <si>
    <t>IRA-Acctg Admin</t>
  </si>
  <si>
    <t>Routine Maintenance</t>
  </si>
  <si>
    <t>SLF Discretionary Funds</t>
  </si>
  <si>
    <t>Innovative Instruction Award</t>
  </si>
  <si>
    <t>APS Support</t>
  </si>
  <si>
    <t>Office of Publications</t>
  </si>
  <si>
    <t>Open University</t>
  </si>
  <si>
    <t>International Choral Ensemble</t>
  </si>
  <si>
    <t>Instrumental Music Libr/Choral</t>
  </si>
  <si>
    <t>Maintenance of Pianos</t>
  </si>
  <si>
    <t>Music Education Program</t>
  </si>
  <si>
    <t>Maintenance of Orchestral Inst</t>
  </si>
  <si>
    <t>Saturday Conservatory of Music</t>
  </si>
  <si>
    <t>Maintenance of Latin Pecussion</t>
  </si>
  <si>
    <t>Cinematography</t>
  </si>
  <si>
    <t>Cal State LA Studios</t>
  </si>
  <si>
    <t>Scene Study Workshops</t>
  </si>
  <si>
    <t>CSLATV on Assignment</t>
  </si>
  <si>
    <t>Practicum in Tutoring Program</t>
  </si>
  <si>
    <t>Annual Chiness Poetry Recitati</t>
  </si>
  <si>
    <t>The Language Mirror</t>
  </si>
  <si>
    <t>Lab Assistance-Technology-Medi</t>
  </si>
  <si>
    <t>Std Mentor Prog-Support Cermai</t>
  </si>
  <si>
    <t>Fire Protection Adm Grad Deg</t>
  </si>
  <si>
    <t>Mother-Daughter Workshop</t>
  </si>
  <si>
    <t>On-line Writing</t>
  </si>
  <si>
    <t>Web Q n A</t>
  </si>
  <si>
    <t>Multi-Media Minor</t>
  </si>
  <si>
    <t>Partners in Learning</t>
  </si>
  <si>
    <t>Small Jazz Ensemble</t>
  </si>
  <si>
    <t>Commercial Music</t>
  </si>
  <si>
    <t>Nursing Learning Lab</t>
  </si>
  <si>
    <t>Huntington Library Trips</t>
  </si>
  <si>
    <t>SF105</t>
  </si>
  <si>
    <t>SF107</t>
  </si>
  <si>
    <t>SF108</t>
  </si>
  <si>
    <t>SF111</t>
  </si>
  <si>
    <t>SF112</t>
  </si>
  <si>
    <t>SF113</t>
  </si>
  <si>
    <t>SF115</t>
  </si>
  <si>
    <t>SF120</t>
  </si>
  <si>
    <t>SF121</t>
  </si>
  <si>
    <t>SF122</t>
  </si>
  <si>
    <t>SF123</t>
  </si>
  <si>
    <t>SF126</t>
  </si>
  <si>
    <t>SF127</t>
  </si>
  <si>
    <t>SF130</t>
  </si>
  <si>
    <t>SF131</t>
  </si>
  <si>
    <t>SF132</t>
  </si>
  <si>
    <t>SF133</t>
  </si>
  <si>
    <t>SF134</t>
  </si>
  <si>
    <t>SF135</t>
  </si>
  <si>
    <t>Std Tvl to National Conference</t>
  </si>
  <si>
    <t>IR076</t>
  </si>
  <si>
    <t>11641</t>
  </si>
  <si>
    <t>90017</t>
  </si>
  <si>
    <t>90018</t>
  </si>
  <si>
    <t>90019</t>
  </si>
  <si>
    <t>90021</t>
  </si>
  <si>
    <t>90022</t>
  </si>
  <si>
    <t>90023</t>
  </si>
  <si>
    <t>90024</t>
  </si>
  <si>
    <t>90025</t>
  </si>
  <si>
    <t>Osher Lifelong Learning Inst</t>
  </si>
  <si>
    <t>2-20776 Gear Up</t>
  </si>
  <si>
    <t>2-30200 SSP/OSD</t>
  </si>
  <si>
    <t>2-30274 OSD/WAIV</t>
  </si>
  <si>
    <t>Math and Science Los Angeles</t>
  </si>
  <si>
    <t>2-30124 NSS Desharnias</t>
  </si>
  <si>
    <t>2-30109 Youth Enrichment Proj</t>
  </si>
  <si>
    <t>2-30386 Public Policy Edu Prog</t>
  </si>
  <si>
    <t>Pasadena BioSci Center</t>
  </si>
  <si>
    <t>Ed. D. Development Grant Fundi</t>
  </si>
  <si>
    <t>Ctr-Study Gender&amp;Sexualities</t>
  </si>
  <si>
    <t>SI Recruit Web</t>
  </si>
  <si>
    <t>SI SR Telephone Recruitment</t>
  </si>
  <si>
    <t>Engr &amp; Comp Sci Enh</t>
  </si>
  <si>
    <t>Rollforward Funds</t>
  </si>
  <si>
    <t>Space Rental</t>
  </si>
  <si>
    <t>11028</t>
  </si>
  <si>
    <t>11031</t>
  </si>
  <si>
    <t>11032</t>
  </si>
  <si>
    <t>11034</t>
  </si>
  <si>
    <t>11039</t>
  </si>
  <si>
    <t>11041</t>
  </si>
  <si>
    <t>11042</t>
  </si>
  <si>
    <t>11043</t>
  </si>
  <si>
    <t>11044</t>
  </si>
  <si>
    <t>11045</t>
  </si>
  <si>
    <t>11046</t>
  </si>
  <si>
    <t>11047</t>
  </si>
  <si>
    <t>11049</t>
  </si>
  <si>
    <t>11050</t>
  </si>
  <si>
    <t>11051</t>
  </si>
  <si>
    <t>11052</t>
  </si>
  <si>
    <t>11053</t>
  </si>
  <si>
    <t>11054</t>
  </si>
  <si>
    <t>11055</t>
  </si>
  <si>
    <t>11058</t>
  </si>
  <si>
    <t>11060</t>
  </si>
  <si>
    <t>11062</t>
  </si>
  <si>
    <t>11063</t>
  </si>
  <si>
    <t>11064</t>
  </si>
  <si>
    <t>11065</t>
  </si>
  <si>
    <t>11066</t>
  </si>
  <si>
    <t>11067</t>
  </si>
  <si>
    <t>11068</t>
  </si>
  <si>
    <t>11073</t>
  </si>
  <si>
    <t>11075</t>
  </si>
  <si>
    <t>11077</t>
  </si>
  <si>
    <t>11079</t>
  </si>
  <si>
    <t>11080</t>
  </si>
  <si>
    <t>11081</t>
  </si>
  <si>
    <t>11083</t>
  </si>
  <si>
    <t>11084</t>
  </si>
  <si>
    <t>11087</t>
  </si>
  <si>
    <t>11088</t>
  </si>
  <si>
    <t>11091</t>
  </si>
  <si>
    <t>11092</t>
  </si>
  <si>
    <t>11093</t>
  </si>
  <si>
    <t>11095</t>
  </si>
  <si>
    <t>11096</t>
  </si>
  <si>
    <t>11097</t>
  </si>
  <si>
    <t>11098</t>
  </si>
  <si>
    <t>11099</t>
  </si>
  <si>
    <t>11101</t>
  </si>
  <si>
    <t>11102</t>
  </si>
  <si>
    <t>11104</t>
  </si>
  <si>
    <t>11105</t>
  </si>
  <si>
    <t>11106</t>
  </si>
  <si>
    <t>11107</t>
  </si>
  <si>
    <t>Students with Disabilities</t>
  </si>
  <si>
    <t>Admissions</t>
  </si>
  <si>
    <t>Fac Svc Chargebacks</t>
  </si>
  <si>
    <t>Student Financial Services</t>
  </si>
  <si>
    <t>Budget Office</t>
  </si>
  <si>
    <t>Globals - Univ. Control</t>
  </si>
  <si>
    <t>Cont Ed Globals</t>
  </si>
  <si>
    <t>TS041</t>
  </si>
  <si>
    <t>TS044</t>
  </si>
  <si>
    <t>TWS01</t>
  </si>
  <si>
    <t>Faid Gen E-Loan</t>
  </si>
  <si>
    <t>Faid Hayworth Engr E-Loan</t>
  </si>
  <si>
    <t>Faid K Carsel E Loan</t>
  </si>
  <si>
    <t>Faid Ofm E-Loan</t>
  </si>
  <si>
    <t>Cal Grant Programs</t>
  </si>
  <si>
    <t>Strategic Initia (1)</t>
  </si>
  <si>
    <t>Lottery Campus Based</t>
  </si>
  <si>
    <t>11117</t>
  </si>
  <si>
    <t>Safe Show/Eye Wash</t>
  </si>
  <si>
    <t>Greenhouse</t>
  </si>
  <si>
    <t>Fume Hoods</t>
  </si>
  <si>
    <t>Mixing Boxes</t>
  </si>
  <si>
    <t>Sp Proj-Ctr for Violence</t>
  </si>
  <si>
    <t>Spg 99-00 Priority 1 Projects</t>
  </si>
  <si>
    <t>Outreach-High School</t>
  </si>
  <si>
    <t>IR004</t>
  </si>
  <si>
    <t>IR012</t>
  </si>
  <si>
    <t>CSU Counselor Conference</t>
  </si>
  <si>
    <t>Copy-Print Operating Fund</t>
  </si>
  <si>
    <t>Security and Compliance</t>
  </si>
  <si>
    <t>Golden Eagle Hospitality</t>
  </si>
  <si>
    <t>UAS Bldg Operations</t>
  </si>
  <si>
    <t>Food Court</t>
  </si>
  <si>
    <t>ESS_Reimbursement</t>
  </si>
  <si>
    <t>Associated Student Body Trust</t>
  </si>
  <si>
    <t>SI Discip Bridge</t>
  </si>
  <si>
    <t>SI Acad Std Supt</t>
  </si>
  <si>
    <t>SI-AL Fac PartPrg</t>
  </si>
  <si>
    <t>Significations Graduate Confer</t>
  </si>
  <si>
    <t>Law Enf Princ 20%</t>
  </si>
  <si>
    <t>Contracts &amp; Grants</t>
  </si>
  <si>
    <t>11538</t>
  </si>
  <si>
    <t>11539</t>
  </si>
  <si>
    <t>11540</t>
  </si>
  <si>
    <t>11541</t>
  </si>
  <si>
    <t>11542</t>
  </si>
  <si>
    <t>11543</t>
  </si>
  <si>
    <t>11544</t>
  </si>
  <si>
    <t>Minor Capital Outlay</t>
  </si>
  <si>
    <t>Prescription Drugs</t>
  </si>
  <si>
    <t>SI-Advising</t>
  </si>
  <si>
    <t>Strategic Workforce Initiative</t>
  </si>
  <si>
    <t>Dolcini</t>
  </si>
  <si>
    <t>King Taco</t>
  </si>
  <si>
    <t>CSLA Matching Scholarship 2</t>
  </si>
  <si>
    <t>Rogelio Flores Fdn</t>
  </si>
  <si>
    <t>Strategic Recr Init</t>
  </si>
  <si>
    <t>Teacher Diversity</t>
  </si>
  <si>
    <t>Employ. Dev. Chgs.</t>
  </si>
  <si>
    <t>Lottery Res-Discretionary</t>
  </si>
  <si>
    <t>Proj. Access Ctr.</t>
  </si>
  <si>
    <t>Stdt Resource Center</t>
  </si>
  <si>
    <t>First Yr Stdts Prog</t>
  </si>
  <si>
    <t>Cultural Diversity</t>
  </si>
  <si>
    <t>AL IRA UTTV</t>
  </si>
  <si>
    <t>University Library</t>
  </si>
  <si>
    <t>Theatre Arts and Dance</t>
  </si>
  <si>
    <t>Luckman Fine Arts</t>
  </si>
  <si>
    <t>Accounting Department</t>
  </si>
  <si>
    <t>Finance and Law</t>
  </si>
  <si>
    <t>B/E Advisement Center</t>
  </si>
  <si>
    <t>B/E Development</t>
  </si>
  <si>
    <t>B/E Strategic Communicatns Grp</t>
  </si>
  <si>
    <t>Mechanical Engineer</t>
  </si>
  <si>
    <t>MESA-MSP</t>
  </si>
  <si>
    <t>Biology and Microbiology</t>
  </si>
  <si>
    <t>Wells Fargo Bank Charges</t>
  </si>
  <si>
    <t>CO Cash Management Overhead</t>
  </si>
  <si>
    <t>Investment Service Charges</t>
  </si>
  <si>
    <t>SF002</t>
  </si>
  <si>
    <t>Investment to GF</t>
  </si>
  <si>
    <t>TF541</t>
  </si>
  <si>
    <t>Pooled Investment Fund</t>
  </si>
  <si>
    <t>Health Science advsemnt OfcNSS</t>
  </si>
  <si>
    <t>LF- Classroom Furniture-Equip</t>
  </si>
  <si>
    <t>YRO-Fee Buy Down</t>
  </si>
  <si>
    <t>201501</t>
  </si>
  <si>
    <t>ECST Student Services</t>
  </si>
  <si>
    <t>11182</t>
  </si>
  <si>
    <t>11184</t>
  </si>
  <si>
    <t>11185</t>
  </si>
  <si>
    <t>11186</t>
  </si>
  <si>
    <t>11189</t>
  </si>
  <si>
    <t>11190</t>
  </si>
  <si>
    <t>11192</t>
  </si>
  <si>
    <t>11193</t>
  </si>
  <si>
    <t>11194</t>
  </si>
  <si>
    <t>11195</t>
  </si>
  <si>
    <t>11196</t>
  </si>
  <si>
    <t>11197</t>
  </si>
  <si>
    <t>11198</t>
  </si>
  <si>
    <t>11199</t>
  </si>
  <si>
    <t>11200</t>
  </si>
  <si>
    <t>11203</t>
  </si>
  <si>
    <t>11206</t>
  </si>
  <si>
    <t>11208</t>
  </si>
  <si>
    <t>11209</t>
  </si>
  <si>
    <t>11210</t>
  </si>
  <si>
    <t>11211</t>
  </si>
  <si>
    <t>11212</t>
  </si>
  <si>
    <t>11213</t>
  </si>
  <si>
    <t>11214</t>
  </si>
  <si>
    <t>11215</t>
  </si>
  <si>
    <t>11216</t>
  </si>
  <si>
    <t>AL Eng Grad Conference</t>
  </si>
  <si>
    <t>Property Management</t>
  </si>
  <si>
    <t>Purchasing</t>
  </si>
  <si>
    <t>Public Safety</t>
  </si>
  <si>
    <t>11011</t>
  </si>
  <si>
    <t>11012</t>
  </si>
  <si>
    <t>11016</t>
  </si>
  <si>
    <t>11018</t>
  </si>
  <si>
    <t>11021</t>
  </si>
  <si>
    <t>Central Office Supplies</t>
  </si>
  <si>
    <t>Slf-Ir Pre Doctoral</t>
  </si>
  <si>
    <t>Trainer</t>
  </si>
  <si>
    <t>HC - Contingency</t>
  </si>
  <si>
    <t>State Work Study</t>
  </si>
  <si>
    <t>Tws State</t>
  </si>
  <si>
    <t>Tws Federal</t>
  </si>
  <si>
    <t>A Plus R Assoc</t>
  </si>
  <si>
    <t>Utah Street Sch</t>
  </si>
  <si>
    <t>HRM Special Accounts</t>
  </si>
  <si>
    <t>VPAF Special Accounts</t>
  </si>
  <si>
    <t>ASI Tax Preparation</t>
  </si>
  <si>
    <t>ASI-Cultural Events</t>
  </si>
  <si>
    <t>Honors Convocation</t>
  </si>
  <si>
    <t>CSURMA Insurance</t>
  </si>
  <si>
    <t>Facil-Refurbish Student Union</t>
  </si>
  <si>
    <t>Copy Center</t>
  </si>
  <si>
    <t>Copier Program</t>
  </si>
  <si>
    <t>CE Adult Literacy</t>
  </si>
  <si>
    <t>Adm Supt POS</t>
  </si>
  <si>
    <t>Academic Tech Sup POS</t>
  </si>
  <si>
    <t>Acad Tech Support</t>
  </si>
  <si>
    <t>CE Schools Ce Activities</t>
  </si>
  <si>
    <t>11110</t>
  </si>
  <si>
    <t>11112</t>
  </si>
  <si>
    <t>11113</t>
  </si>
  <si>
    <t>11115</t>
  </si>
  <si>
    <t>11116</t>
  </si>
  <si>
    <t>Outreach</t>
  </si>
  <si>
    <t>Student Competitons</t>
  </si>
  <si>
    <t>Teacher-Faculty Outreach</t>
  </si>
  <si>
    <t>Nursing Lab Fee</t>
  </si>
  <si>
    <t>Fire Prevention Program</t>
  </si>
  <si>
    <t>Bilingual Settlement</t>
  </si>
  <si>
    <t>11567</t>
  </si>
  <si>
    <t>11568</t>
  </si>
  <si>
    <t>11569</t>
  </si>
  <si>
    <t>11572</t>
  </si>
  <si>
    <t>ATLF Commuter Services</t>
  </si>
  <si>
    <t>PS Support and Maintenance</t>
  </si>
  <si>
    <t>AL IRA Forensics</t>
  </si>
  <si>
    <t>AL IRA Photography</t>
  </si>
  <si>
    <t>Access Services</t>
  </si>
  <si>
    <t>Collection Services</t>
  </si>
  <si>
    <t>Art &amp; Getty Linking</t>
  </si>
  <si>
    <t>CMS Lottery</t>
  </si>
  <si>
    <t>LF- Faculty Professional Devel</t>
  </si>
  <si>
    <t>Kubal Lecture Series</t>
  </si>
  <si>
    <t>ASI- University Writing Center</t>
  </si>
  <si>
    <t>Crime Prevention</t>
  </si>
  <si>
    <t>Account</t>
  </si>
  <si>
    <t>Descr</t>
  </si>
  <si>
    <t>Dept</t>
  </si>
  <si>
    <t>04375</t>
  </si>
  <si>
    <t>AL Production&amp;Technical Suppor</t>
  </si>
  <si>
    <t>07680</t>
  </si>
  <si>
    <t>Project</t>
  </si>
  <si>
    <t>Music Key Deposit</t>
  </si>
  <si>
    <t>11646</t>
  </si>
  <si>
    <t>Special Activities</t>
  </si>
  <si>
    <t>Robotic Training/Mod of BDNF</t>
  </si>
  <si>
    <t>TEC Rooms</t>
  </si>
  <si>
    <t>CO Initiatives</t>
  </si>
  <si>
    <t>2-30451 The Influence of Colla</t>
  </si>
  <si>
    <t>2-30385 County of LA Dept -PW</t>
  </si>
  <si>
    <t>2-30475 Onsite MSN</t>
  </si>
  <si>
    <t>2-30472 PreSch Cur Frmwk Proj</t>
  </si>
  <si>
    <t>2-30476 NEH Scott Wells PI</t>
  </si>
  <si>
    <t>2-30331 NIO/DOJ</t>
  </si>
  <si>
    <t>2-30474 Cedars RN-BSN</t>
  </si>
  <si>
    <t>01059</t>
  </si>
  <si>
    <t>01069</t>
  </si>
  <si>
    <t>01073</t>
  </si>
  <si>
    <t>01095</t>
  </si>
  <si>
    <t>01105</t>
  </si>
  <si>
    <t>01135</t>
  </si>
  <si>
    <t>01190</t>
  </si>
  <si>
    <t>01213</t>
  </si>
  <si>
    <t>01272</t>
  </si>
  <si>
    <t>01303</t>
  </si>
  <si>
    <t>01305</t>
  </si>
  <si>
    <t>01320</t>
  </si>
  <si>
    <t>01321</t>
  </si>
  <si>
    <t>01326</t>
  </si>
  <si>
    <t>01330</t>
  </si>
  <si>
    <t>Telecom/CE/Services</t>
  </si>
  <si>
    <t>Art Printmaking</t>
  </si>
  <si>
    <t>Id Cards</t>
  </si>
  <si>
    <t>ET Technology Department</t>
  </si>
  <si>
    <t>Library Book Replace</t>
  </si>
  <si>
    <t>AL Art Lockers</t>
  </si>
  <si>
    <t>Special Events</t>
  </si>
  <si>
    <t>Computer Science</t>
  </si>
  <si>
    <t>Innovative Awards</t>
  </si>
  <si>
    <t>HHS Computer Tech</t>
  </si>
  <si>
    <t>HHS Exercise Physio Lab</t>
  </si>
  <si>
    <t>11153</t>
  </si>
  <si>
    <t>11154</t>
  </si>
  <si>
    <t>11155</t>
  </si>
  <si>
    <t>11157</t>
  </si>
  <si>
    <t>11159</t>
  </si>
  <si>
    <t>11163</t>
  </si>
  <si>
    <t>11165</t>
  </si>
  <si>
    <t>11167</t>
  </si>
  <si>
    <t>Globals Budget Control</t>
  </si>
  <si>
    <t>701000</t>
  </si>
  <si>
    <t>701200</t>
  </si>
  <si>
    <t>701300</t>
  </si>
  <si>
    <t>701400</t>
  </si>
  <si>
    <t>701500</t>
  </si>
  <si>
    <t>Global Building Maintenance</t>
  </si>
  <si>
    <t>Global Institutional Support</t>
  </si>
  <si>
    <t>Global Academic Support</t>
  </si>
  <si>
    <t>Global Academic Supp - Technol</t>
  </si>
  <si>
    <t>Global Information Support</t>
  </si>
  <si>
    <t>06676</t>
  </si>
  <si>
    <t>07602</t>
  </si>
  <si>
    <t>07603</t>
  </si>
  <si>
    <t>07604</t>
  </si>
  <si>
    <t>07605</t>
  </si>
  <si>
    <t>07606</t>
  </si>
  <si>
    <t>07607</t>
  </si>
  <si>
    <t>07608</t>
  </si>
  <si>
    <t>07609</t>
  </si>
  <si>
    <t>07610</t>
  </si>
  <si>
    <t>07611</t>
  </si>
  <si>
    <t>07612</t>
  </si>
  <si>
    <t>07613</t>
  </si>
  <si>
    <t>07614</t>
  </si>
  <si>
    <t>07615</t>
  </si>
  <si>
    <t>07617</t>
  </si>
  <si>
    <t>PS Fin 9.0</t>
  </si>
  <si>
    <t>Crime Lab</t>
  </si>
  <si>
    <t>Printing Center</t>
  </si>
  <si>
    <t>Publication</t>
  </si>
  <si>
    <t>11373</t>
  </si>
  <si>
    <t>11374</t>
  </si>
  <si>
    <t>Fiscal Operations-Acctg</t>
  </si>
  <si>
    <t>Career Center</t>
  </si>
  <si>
    <t>Supplemental Educ Opportunity</t>
  </si>
  <si>
    <t>300050</t>
  </si>
  <si>
    <t>300070</t>
  </si>
  <si>
    <t>Sociology Conferences</t>
  </si>
  <si>
    <t>Formula SAE</t>
  </si>
  <si>
    <t>201612</t>
  </si>
  <si>
    <t>400202</t>
  </si>
  <si>
    <t>400241</t>
  </si>
  <si>
    <t>700090</t>
  </si>
  <si>
    <t>Calif Forensic Sci Institute</t>
  </si>
  <si>
    <t>Applied Gerontology Institute</t>
  </si>
  <si>
    <t>Office Stud Disabilities WAIV</t>
  </si>
  <si>
    <t>Global-Crime Lab Space</t>
  </si>
  <si>
    <t>SI Al Fac Part Prg Educ</t>
  </si>
  <si>
    <t>Qlty Svc Environment</t>
  </si>
  <si>
    <t>Fac Wkstation Upg</t>
  </si>
  <si>
    <t>700075</t>
  </si>
  <si>
    <t>700085</t>
  </si>
  <si>
    <t>Lloyd Ferguson Lecture Series</t>
  </si>
  <si>
    <t>Nutritional Sciences</t>
  </si>
  <si>
    <t>Cost Share Contra</t>
  </si>
  <si>
    <t>500300</t>
  </si>
  <si>
    <t>500305</t>
  </si>
  <si>
    <t>500310</t>
  </si>
  <si>
    <t>20130</t>
  </si>
  <si>
    <t>20131</t>
  </si>
  <si>
    <t>20132</t>
  </si>
  <si>
    <t>20135</t>
  </si>
  <si>
    <t>20136</t>
  </si>
  <si>
    <t>20137</t>
  </si>
  <si>
    <t>20138</t>
  </si>
  <si>
    <t>20139</t>
  </si>
  <si>
    <t>20140</t>
  </si>
  <si>
    <t>20141</t>
  </si>
  <si>
    <t>11629</t>
  </si>
  <si>
    <t>HRM TRUST</t>
  </si>
  <si>
    <t>Special Projects</t>
  </si>
  <si>
    <t>Predictive Maintenance</t>
  </si>
  <si>
    <t>Preventive Maintenance</t>
  </si>
  <si>
    <t>Paint Shop</t>
  </si>
  <si>
    <t>AL Music Key Dep</t>
  </si>
  <si>
    <t>AL Theatre Arts</t>
  </si>
  <si>
    <t>One Card</t>
  </si>
  <si>
    <t>Budgets Univ Control</t>
  </si>
  <si>
    <t>TM046</t>
  </si>
  <si>
    <t>Instru Reg Discretionary</t>
  </si>
  <si>
    <t>Std Svcs Council Eqty Stud Mn</t>
  </si>
  <si>
    <t>TET01</t>
  </si>
  <si>
    <t>Endowment Trusts</t>
  </si>
  <si>
    <t>Art Draw Paint Print</t>
  </si>
  <si>
    <t>Instrument Rental/Maintenance</t>
  </si>
  <si>
    <t>01025</t>
  </si>
  <si>
    <t>01042</t>
  </si>
  <si>
    <t>01043</t>
  </si>
  <si>
    <t>01044</t>
  </si>
  <si>
    <t>01048</t>
  </si>
  <si>
    <t>01049</t>
  </si>
  <si>
    <t>01057</t>
  </si>
  <si>
    <t>01058</t>
  </si>
  <si>
    <t>01096</t>
  </si>
  <si>
    <t>Technology Resource Labs</t>
  </si>
  <si>
    <t>Writing Tutoring</t>
  </si>
  <si>
    <t>PROGFEST</t>
  </si>
  <si>
    <t>CC - Alumni</t>
  </si>
  <si>
    <t>CC - Testing</t>
  </si>
  <si>
    <t>Textile Prdn &amp; Mgmt Dev Proj</t>
  </si>
  <si>
    <t>Upward Bound</t>
  </si>
  <si>
    <t>Ana Bing Child Car Ctr</t>
  </si>
  <si>
    <t>Fin Aid - Contingency</t>
  </si>
  <si>
    <t>Suva Intermediate School</t>
  </si>
  <si>
    <t>Mandatory Transfers</t>
  </si>
  <si>
    <t>The Access Theat</t>
  </si>
  <si>
    <t>Union Stat Fdn</t>
  </si>
  <si>
    <t>Investigations</t>
  </si>
  <si>
    <t>Electronic PrePress</t>
  </si>
  <si>
    <t>Acct Rec Allowance</t>
  </si>
  <si>
    <t>Affirmative Action</t>
  </si>
  <si>
    <t>11557</t>
  </si>
  <si>
    <t>Perkins</t>
  </si>
  <si>
    <t>Pell Grant Program</t>
  </si>
  <si>
    <t>WMBE Resource Center</t>
  </si>
  <si>
    <t>IRA Reimbursement</t>
  </si>
  <si>
    <t>Con Enrol-Health Care</t>
  </si>
  <si>
    <t>Sum Session Education</t>
  </si>
  <si>
    <t>AL Musicology Journal</t>
  </si>
  <si>
    <t>Fine Arts Remodel</t>
  </si>
  <si>
    <t>Simpson Tower</t>
  </si>
  <si>
    <t>Recycle Project</t>
  </si>
  <si>
    <t>AL String Ensemble</t>
  </si>
  <si>
    <t>AA Continuing Commitments</t>
  </si>
  <si>
    <t>On-Line Initiatives</t>
  </si>
  <si>
    <t>ASSIST Database Support Funds</t>
  </si>
  <si>
    <t>Spec Sess Ed-Garvey</t>
  </si>
  <si>
    <t>DM 94/95 Upgrade HVAC</t>
  </si>
  <si>
    <t>05840</t>
  </si>
  <si>
    <t>05850</t>
  </si>
  <si>
    <t>05870</t>
  </si>
  <si>
    <t>05880</t>
  </si>
  <si>
    <t>05890</t>
  </si>
  <si>
    <t>05901</t>
  </si>
  <si>
    <t>05910</t>
  </si>
  <si>
    <t>05972</t>
  </si>
  <si>
    <t>06021</t>
  </si>
  <si>
    <t>06070</t>
  </si>
  <si>
    <t>06132</t>
  </si>
  <si>
    <t>06270</t>
  </si>
  <si>
    <t>06280</t>
  </si>
  <si>
    <t>06340</t>
  </si>
  <si>
    <t>06347</t>
  </si>
  <si>
    <t>06358</t>
  </si>
  <si>
    <t>06440</t>
  </si>
  <si>
    <t>06480</t>
  </si>
  <si>
    <t>06500</t>
  </si>
  <si>
    <t>06509</t>
  </si>
  <si>
    <t>06606</t>
  </si>
  <si>
    <t>06630</t>
  </si>
  <si>
    <t>06640</t>
  </si>
  <si>
    <t>06674</t>
  </si>
  <si>
    <t>CMS- General</t>
  </si>
  <si>
    <t>07000</t>
  </si>
  <si>
    <t>07001</t>
  </si>
  <si>
    <t>07002</t>
  </si>
  <si>
    <t>07003</t>
  </si>
  <si>
    <t>07004</t>
  </si>
  <si>
    <t>07005</t>
  </si>
  <si>
    <t>Street Improvement</t>
  </si>
  <si>
    <t>07007</t>
  </si>
  <si>
    <t>Student Microsoft CD</t>
  </si>
  <si>
    <t>Program Review</t>
  </si>
  <si>
    <t>AL Art Cermics/Clay Supp</t>
  </si>
  <si>
    <t>Soc Sci Data Base</t>
  </si>
  <si>
    <t>11177</t>
  </si>
  <si>
    <t>11178</t>
  </si>
  <si>
    <t>11179</t>
  </si>
  <si>
    <t>11180</t>
  </si>
  <si>
    <t>11181</t>
  </si>
  <si>
    <t>01345</t>
  </si>
  <si>
    <t>01354</t>
  </si>
  <si>
    <t>01355</t>
  </si>
  <si>
    <t>01380</t>
  </si>
  <si>
    <t>01381</t>
  </si>
  <si>
    <t>IR276</t>
  </si>
  <si>
    <t>IR290</t>
  </si>
  <si>
    <t>IR292</t>
  </si>
  <si>
    <t>11222</t>
  </si>
  <si>
    <t>11223</t>
  </si>
  <si>
    <t>11224</t>
  </si>
  <si>
    <t>11225</t>
  </si>
  <si>
    <t>11227</t>
  </si>
  <si>
    <t>11229</t>
  </si>
  <si>
    <t>11230</t>
  </si>
  <si>
    <t>University Outreach</t>
  </si>
  <si>
    <t>EOP</t>
  </si>
  <si>
    <t>Building Services</t>
  </si>
  <si>
    <t>Carpenter Shop</t>
  </si>
  <si>
    <t>Central Store</t>
  </si>
  <si>
    <t>Custodial Dept</t>
  </si>
  <si>
    <t>Electrical Shop</t>
  </si>
  <si>
    <t>Early Assessment Program</t>
  </si>
  <si>
    <t>AS601</t>
  </si>
  <si>
    <t>Parking Lot K</t>
  </si>
  <si>
    <t>07021</t>
  </si>
  <si>
    <t>Parking Lot Tennis Court</t>
  </si>
  <si>
    <t>07022</t>
  </si>
  <si>
    <t>Hydrogen Fueling Gas Turbines</t>
  </si>
  <si>
    <t>07371</t>
  </si>
  <si>
    <t>07435</t>
  </si>
  <si>
    <t>07439</t>
  </si>
  <si>
    <t>07460</t>
  </si>
  <si>
    <t>07560</t>
  </si>
  <si>
    <t>07561</t>
  </si>
  <si>
    <t>07580</t>
  </si>
  <si>
    <t>07600</t>
  </si>
  <si>
    <t>07620</t>
  </si>
  <si>
    <t>07630</t>
  </si>
  <si>
    <t>07638</t>
  </si>
  <si>
    <t>Bookstore and Dining Services</t>
  </si>
  <si>
    <t>07640</t>
  </si>
  <si>
    <t>07641</t>
  </si>
  <si>
    <t>07650</t>
  </si>
  <si>
    <t>07790</t>
  </si>
  <si>
    <t>07881</t>
  </si>
  <si>
    <t>08510</t>
  </si>
  <si>
    <t>11000</t>
  </si>
  <si>
    <t>11001</t>
  </si>
  <si>
    <t>11002</t>
  </si>
  <si>
    <t>11003</t>
  </si>
  <si>
    <t>11008</t>
  </si>
  <si>
    <t>IR156</t>
  </si>
  <si>
    <t>IR158</t>
  </si>
  <si>
    <t>IR168</t>
  </si>
  <si>
    <t>Baseline</t>
  </si>
  <si>
    <t>Oil</t>
  </si>
  <si>
    <t>Water</t>
  </si>
  <si>
    <t>Spr 97/98 Priority 1-Rollover</t>
  </si>
  <si>
    <t>T751160/FS Bids</t>
  </si>
  <si>
    <t>T751223/Psii</t>
  </si>
  <si>
    <t>Keys</t>
  </si>
  <si>
    <t>Emergency Preparedness</t>
  </si>
  <si>
    <t>Risk Management</t>
  </si>
  <si>
    <t>Alumni Affairs</t>
  </si>
  <si>
    <t>Development Office</t>
  </si>
  <si>
    <t>SBE Publications</t>
  </si>
  <si>
    <t>NSS CSUPERB</t>
  </si>
  <si>
    <t>Community Relations</t>
  </si>
  <si>
    <t>Faculty Recruitment</t>
  </si>
  <si>
    <t>ACTF</t>
  </si>
  <si>
    <t>Campus Cable Channel</t>
  </si>
  <si>
    <t>University Orientation Trust</t>
  </si>
  <si>
    <t>Luckman Support</t>
  </si>
  <si>
    <t>LF- Campus Libr Acquisitions</t>
  </si>
  <si>
    <t>Service Through Design</t>
  </si>
  <si>
    <t>Support Services Reserve</t>
  </si>
  <si>
    <t>Fire Alarm Reconnection</t>
  </si>
  <si>
    <t>01770</t>
  </si>
  <si>
    <t>01780</t>
  </si>
  <si>
    <t>01791</t>
  </si>
  <si>
    <t>TL48A</t>
  </si>
  <si>
    <t>TL48E</t>
  </si>
  <si>
    <t>TL48F</t>
  </si>
  <si>
    <t>Std Svc Council Tchr Divers</t>
  </si>
  <si>
    <t>TL48G</t>
  </si>
  <si>
    <t>Instr Reg Pre Doctorial Prog</t>
  </si>
  <si>
    <t>TL48H</t>
  </si>
  <si>
    <t>Academic Advisement Center-ULS</t>
  </si>
  <si>
    <t>Cal State Teach</t>
  </si>
  <si>
    <t>Locksmith Charges</t>
  </si>
  <si>
    <t>Mathematics</t>
  </si>
  <si>
    <t>Tech. Access Supt.</t>
  </si>
  <si>
    <t>Precoll Sci Teachers</t>
  </si>
  <si>
    <t>Adv Multimed Com Lab</t>
  </si>
  <si>
    <t>Expan Of Lrning Comm</t>
  </si>
  <si>
    <t>Univ Prep Program</t>
  </si>
  <si>
    <t>Webfolio</t>
  </si>
  <si>
    <t>Service Learning</t>
  </si>
  <si>
    <t>Critical Think Assessment</t>
  </si>
  <si>
    <t>G.E. Assessment Pln</t>
  </si>
  <si>
    <t>Health Career Educ</t>
  </si>
  <si>
    <t>Physics and Astronomy</t>
  </si>
  <si>
    <t>Cea-Crest</t>
  </si>
  <si>
    <t>Sci Educ</t>
  </si>
  <si>
    <t>Tesol/Mba</t>
  </si>
  <si>
    <t>Tech Mediated Instr</t>
  </si>
  <si>
    <t>SI Acad Std Supt-AAC</t>
  </si>
  <si>
    <t>Free Summer Quarter</t>
  </si>
  <si>
    <t>Philosophy</t>
  </si>
  <si>
    <t>Recruitment</t>
  </si>
  <si>
    <t>Side Street Project</t>
  </si>
  <si>
    <t>Assessment Activities</t>
  </si>
  <si>
    <t>Start-up</t>
  </si>
  <si>
    <t>Comm Partners FBO Pasa</t>
  </si>
  <si>
    <t>IR225</t>
  </si>
  <si>
    <t>11575</t>
  </si>
  <si>
    <t>11582</t>
  </si>
  <si>
    <t>11597</t>
  </si>
  <si>
    <t>11601</t>
  </si>
  <si>
    <t>11602</t>
  </si>
  <si>
    <t>11603</t>
  </si>
  <si>
    <t>11604</t>
  </si>
  <si>
    <t>11607</t>
  </si>
  <si>
    <t>11608</t>
  </si>
  <si>
    <t>11609</t>
  </si>
  <si>
    <t>11611</t>
  </si>
  <si>
    <t>200700</t>
  </si>
  <si>
    <t>201000</t>
  </si>
  <si>
    <t>201010</t>
  </si>
  <si>
    <t>201015</t>
  </si>
  <si>
    <t>201020</t>
  </si>
  <si>
    <t>201025</t>
  </si>
  <si>
    <t>College Lab Peer Coordinator</t>
  </si>
  <si>
    <t>Media Arts Curating &amp; Programm</t>
  </si>
  <si>
    <t>Ulama Project 2nd Season Resea</t>
  </si>
  <si>
    <t>SI-Mail/Stopouts</t>
  </si>
  <si>
    <t>SI-Discip Bridge</t>
  </si>
  <si>
    <t>EOP Academy</t>
  </si>
  <si>
    <t>PC Intimate Theatre</t>
  </si>
  <si>
    <t>PC Physical Sci Chgs</t>
  </si>
  <si>
    <t>Concert Choir</t>
  </si>
  <si>
    <t>04020</t>
  </si>
  <si>
    <t>90001</t>
  </si>
  <si>
    <t>90003</t>
  </si>
  <si>
    <t>90004</t>
  </si>
  <si>
    <t>90005</t>
  </si>
  <si>
    <t>ASI- Std Scholar Training Prog</t>
  </si>
  <si>
    <t>ASI - Child Care</t>
  </si>
  <si>
    <t>ASI - University Tutorial Ctr</t>
  </si>
  <si>
    <t>ASI - EPIC</t>
  </si>
  <si>
    <t>RMP Expenditure Offset from GF</t>
  </si>
  <si>
    <t>Benefits Adm. Global</t>
  </si>
  <si>
    <t>01384</t>
  </si>
  <si>
    <t>01385</t>
  </si>
  <si>
    <t>01395</t>
  </si>
  <si>
    <t>01396</t>
  </si>
  <si>
    <t>01430</t>
  </si>
  <si>
    <t>01460</t>
  </si>
  <si>
    <t>01510</t>
  </si>
  <si>
    <t>01570</t>
  </si>
  <si>
    <t>01620</t>
  </si>
  <si>
    <t>01676</t>
  </si>
  <si>
    <t>Amount</t>
  </si>
  <si>
    <t>300080</t>
  </si>
  <si>
    <t>400000</t>
  </si>
  <si>
    <t>400010</t>
  </si>
  <si>
    <t>400120</t>
  </si>
  <si>
    <t>400130</t>
  </si>
  <si>
    <t>400200</t>
  </si>
  <si>
    <t>400210</t>
  </si>
  <si>
    <t>400235</t>
  </si>
  <si>
    <t>400240</t>
  </si>
  <si>
    <t>500000</t>
  </si>
  <si>
    <t>500005</t>
  </si>
  <si>
    <t>Scholarships</t>
  </si>
  <si>
    <t>Logistical Services</t>
  </si>
  <si>
    <t>Calnet</t>
  </si>
  <si>
    <t>Grad Equity Fellowship</t>
  </si>
  <si>
    <t>Distance Learning</t>
  </si>
  <si>
    <t>Health Science</t>
  </si>
  <si>
    <t>CE Schools Activities</t>
  </si>
  <si>
    <t>CE Computer Labs</t>
  </si>
  <si>
    <t>APS AMP</t>
  </si>
  <si>
    <t>APS Sem Ed</t>
  </si>
  <si>
    <t>701800</t>
  </si>
  <si>
    <t>Global-Ext Auxiliaries</t>
  </si>
  <si>
    <t>UASCG</t>
  </si>
  <si>
    <t>UASAG</t>
  </si>
  <si>
    <t>TFA39</t>
  </si>
  <si>
    <t>INKND</t>
  </si>
  <si>
    <t>InKind Donation fr UAS Agcy_Tr</t>
  </si>
  <si>
    <t>Faid Telacu Scholarship</t>
  </si>
  <si>
    <t>In Kind Donation</t>
  </si>
  <si>
    <t>Forensic Building Expenses</t>
  </si>
  <si>
    <t>06678</t>
  </si>
  <si>
    <t>06677</t>
  </si>
  <si>
    <t>06610</t>
  </si>
  <si>
    <t>05980</t>
  </si>
  <si>
    <t>05160</t>
  </si>
  <si>
    <t>Budget Administration</t>
  </si>
  <si>
    <t>Invst use tissu-spec mRNA Mrks</t>
  </si>
  <si>
    <t>CHS speakers-trips-workshops</t>
  </si>
  <si>
    <t>TNG01</t>
  </si>
  <si>
    <t>TNU01</t>
  </si>
  <si>
    <t>TPG01</t>
  </si>
  <si>
    <t>TPL01</t>
  </si>
  <si>
    <t>TS038</t>
  </si>
  <si>
    <t>TS039</t>
  </si>
  <si>
    <t>TS040</t>
  </si>
  <si>
    <t>500555</t>
  </si>
  <si>
    <t>University Collection</t>
  </si>
  <si>
    <t>Acad System Corp</t>
  </si>
  <si>
    <t>01391</t>
  </si>
  <si>
    <t>01667</t>
  </si>
  <si>
    <t>Furniture</t>
  </si>
  <si>
    <t>University Times Revenue</t>
  </si>
  <si>
    <t>11577</t>
  </si>
  <si>
    <t>TM075</t>
  </si>
  <si>
    <t>200100</t>
  </si>
  <si>
    <t>200105</t>
  </si>
  <si>
    <t>200200</t>
  </si>
  <si>
    <t>200300</t>
  </si>
  <si>
    <t>200400</t>
  </si>
  <si>
    <t>200410</t>
  </si>
  <si>
    <t>200425</t>
  </si>
  <si>
    <t>200500</t>
  </si>
  <si>
    <t>200505</t>
  </si>
  <si>
    <t>Marshall Fundamental</t>
  </si>
  <si>
    <t>UAS-Job Asst Prog</t>
  </si>
  <si>
    <t>Prior Yr Adjustments</t>
  </si>
  <si>
    <t>Sample IRA</t>
  </si>
  <si>
    <t>P&amp;C Maj Cap Overhead</t>
  </si>
  <si>
    <t>Latin Jazz Ensemble</t>
  </si>
  <si>
    <t>Finl Svcs Cashiers</t>
  </si>
  <si>
    <t>Commencement</t>
  </si>
  <si>
    <t>Lottery - Globals</t>
  </si>
  <si>
    <t>Payroll</t>
  </si>
  <si>
    <t>Administrative Technology</t>
  </si>
  <si>
    <t>Writing Prof Exams</t>
  </si>
  <si>
    <t>01021</t>
  </si>
  <si>
    <t>01118</t>
  </si>
  <si>
    <t>BSN/ELM (HHS-Nursing)</t>
  </si>
  <si>
    <t>06333</t>
  </si>
  <si>
    <t>11570</t>
  </si>
  <si>
    <t>11571</t>
  </si>
  <si>
    <t>11574</t>
  </si>
  <si>
    <t>11576</t>
  </si>
  <si>
    <t>Calling Center</t>
  </si>
  <si>
    <t>20110</t>
  </si>
  <si>
    <t>20111</t>
  </si>
  <si>
    <t>20112</t>
  </si>
  <si>
    <t>20113</t>
  </si>
  <si>
    <t>20114</t>
  </si>
  <si>
    <t>20115</t>
  </si>
  <si>
    <t>20116</t>
  </si>
  <si>
    <t>20117</t>
  </si>
  <si>
    <t>20118</t>
  </si>
  <si>
    <t>20119</t>
  </si>
  <si>
    <t>20120</t>
  </si>
  <si>
    <t>20122</t>
  </si>
  <si>
    <t>20123</t>
  </si>
  <si>
    <t>20124</t>
  </si>
  <si>
    <t>20125</t>
  </si>
  <si>
    <t>20126</t>
  </si>
  <si>
    <t>20127</t>
  </si>
  <si>
    <t>20129</t>
  </si>
  <si>
    <t>Temple City U.S.D.</t>
  </si>
  <si>
    <t>PY Encumbered Funds</t>
  </si>
  <si>
    <t>Telephone Usage</t>
  </si>
  <si>
    <t>Computer Networks</t>
  </si>
  <si>
    <t>07437</t>
  </si>
  <si>
    <t>07440</t>
  </si>
  <si>
    <t>07448</t>
  </si>
  <si>
    <t>07461</t>
  </si>
  <si>
    <t>07496</t>
  </si>
  <si>
    <t>07601</t>
  </si>
  <si>
    <t>07651</t>
  </si>
  <si>
    <t>07656</t>
  </si>
  <si>
    <t>07671</t>
  </si>
  <si>
    <t>08530</t>
  </si>
  <si>
    <t>Calif. Faculty Assoc.</t>
  </si>
  <si>
    <t>Alumni Office</t>
  </si>
  <si>
    <t>Barnes and Noble</t>
  </si>
  <si>
    <t>Foundation Sch Clear</t>
  </si>
  <si>
    <t>05820</t>
  </si>
  <si>
    <t>05830</t>
  </si>
  <si>
    <t>Physical Science Project</t>
  </si>
  <si>
    <t>So Calif Alcohol &amp; Drug Prog</t>
  </si>
  <si>
    <t>Our Savior Ctr CTRP</t>
  </si>
  <si>
    <t>Los Amigos Research Edu Inst</t>
  </si>
  <si>
    <t>Campus Copy Center</t>
  </si>
  <si>
    <t>CE- Health Science</t>
  </si>
  <si>
    <t>CE- Nutrition Science</t>
  </si>
  <si>
    <t>Art Textiles</t>
  </si>
  <si>
    <t>State Teaching Credentials</t>
  </si>
  <si>
    <t>20142</t>
  </si>
  <si>
    <t>20145</t>
  </si>
  <si>
    <t>20149</t>
  </si>
  <si>
    <t>20151</t>
  </si>
  <si>
    <t>20152</t>
  </si>
  <si>
    <t>20153</t>
  </si>
  <si>
    <t>20154</t>
  </si>
  <si>
    <t>20155</t>
  </si>
  <si>
    <t>20156</t>
  </si>
  <si>
    <t>20157</t>
  </si>
  <si>
    <t>20158</t>
  </si>
  <si>
    <t>20159</t>
  </si>
  <si>
    <t>20160</t>
  </si>
  <si>
    <t>20163</t>
  </si>
  <si>
    <t>20164</t>
  </si>
  <si>
    <t>20165</t>
  </si>
  <si>
    <t>20166</t>
  </si>
  <si>
    <t>20168</t>
  </si>
  <si>
    <t>20169</t>
  </si>
  <si>
    <t>20170</t>
  </si>
  <si>
    <t>20171</t>
  </si>
  <si>
    <t>20172</t>
  </si>
  <si>
    <t>20173</t>
  </si>
  <si>
    <t>20174</t>
  </si>
  <si>
    <t>20175</t>
  </si>
  <si>
    <t>20176</t>
  </si>
  <si>
    <t>20177</t>
  </si>
  <si>
    <t>20178</t>
  </si>
  <si>
    <t>20179</t>
  </si>
  <si>
    <t>20180</t>
  </si>
  <si>
    <t>20181</t>
  </si>
  <si>
    <t>20182</t>
  </si>
  <si>
    <t>20183</t>
  </si>
  <si>
    <t>20184</t>
  </si>
  <si>
    <t>20185</t>
  </si>
  <si>
    <t>20186</t>
  </si>
  <si>
    <t>20187</t>
  </si>
  <si>
    <t>20188</t>
  </si>
  <si>
    <t>20189</t>
  </si>
  <si>
    <t>20190</t>
  </si>
  <si>
    <t>20191</t>
  </si>
  <si>
    <t>20196</t>
  </si>
  <si>
    <t>20501</t>
  </si>
  <si>
    <t>20502</t>
  </si>
  <si>
    <t>20503</t>
  </si>
  <si>
    <t>20504</t>
  </si>
  <si>
    <t>20505</t>
  </si>
  <si>
    <t>20506</t>
  </si>
  <si>
    <t>20507</t>
  </si>
  <si>
    <t>20526</t>
  </si>
  <si>
    <t>20531</t>
  </si>
  <si>
    <t>20540</t>
  </si>
  <si>
    <t>70002</t>
  </si>
  <si>
    <t>70003</t>
  </si>
  <si>
    <t>70004</t>
  </si>
  <si>
    <t>70011</t>
  </si>
  <si>
    <t>70013</t>
  </si>
  <si>
    <t>CMS Financials</t>
  </si>
  <si>
    <t>Wellness Center</t>
  </si>
  <si>
    <t>Luckman Maintenance</t>
  </si>
  <si>
    <t>Maintenance/Repairs</t>
  </si>
  <si>
    <t>ADA Compliance Maint &amp; Improve</t>
  </si>
  <si>
    <t>GFS-Building Maintenance</t>
  </si>
  <si>
    <t>TES Chiller</t>
  </si>
  <si>
    <t>SpRep 99/2000 Priority 1</t>
  </si>
  <si>
    <t>Repl Bleachers-Main Gymnasium</t>
  </si>
  <si>
    <t>MusicBldg Grp II Equip</t>
  </si>
  <si>
    <t>Electronic Message Board Signa</t>
  </si>
  <si>
    <t>VPSA Strategic Initiatives</t>
  </si>
  <si>
    <t>Student Financial Aid Awards</t>
  </si>
  <si>
    <t>University Chorus</t>
  </si>
  <si>
    <t>Hip Hop Dance Team</t>
  </si>
  <si>
    <t>Stage Managers Outreach</t>
  </si>
  <si>
    <t>Developing Experience in Publi</t>
  </si>
  <si>
    <t>C. Lamar Mayer Learning Center</t>
  </si>
  <si>
    <t>A Programming Tutorial Lab</t>
  </si>
  <si>
    <t>Biological Sciences Computer L</t>
  </si>
  <si>
    <t>Teach Princ 15%&gt;7/72</t>
  </si>
  <si>
    <t>Teach Princ 20%&gt;7/72</t>
  </si>
  <si>
    <t>Princ Cancel Death</t>
  </si>
  <si>
    <t>Outreach-Community College</t>
  </si>
  <si>
    <t>Testing</t>
  </si>
  <si>
    <t>Career Guidance</t>
  </si>
  <si>
    <t>College Work Study Off</t>
  </si>
  <si>
    <t>ID Cards</t>
  </si>
  <si>
    <t>Pub Affairs Publication</t>
  </si>
  <si>
    <t>ULS Early Entrance Program</t>
  </si>
  <si>
    <t>05790</t>
  </si>
  <si>
    <t>05800</t>
  </si>
  <si>
    <t>05810</t>
  </si>
  <si>
    <t>Multimedia Lab Assistants</t>
  </si>
  <si>
    <t>IR199</t>
  </si>
  <si>
    <t>Alternative Media</t>
  </si>
  <si>
    <t>Gen Fix Assets Acct Calstarts</t>
  </si>
  <si>
    <t>700013</t>
  </si>
  <si>
    <t>Technology Global</t>
  </si>
  <si>
    <t>700014</t>
  </si>
  <si>
    <t>Comp Pool FMI Global</t>
  </si>
  <si>
    <t>Other Communications</t>
  </si>
  <si>
    <t>Electricity</t>
  </si>
  <si>
    <t>Gas</t>
  </si>
  <si>
    <t>Info Comm Tech Assessmt Test</t>
  </si>
  <si>
    <t>Instit Research Svcs TF039</t>
  </si>
  <si>
    <t>Media Arts Curating Prog IR202</t>
  </si>
  <si>
    <t>ET TECH DEPARTMENT - TF016</t>
  </si>
  <si>
    <t>MAA Stud Chapter IR185</t>
  </si>
  <si>
    <t>Guest Lecture Series IR121</t>
  </si>
  <si>
    <t>ET Steel Bridge IR050</t>
  </si>
  <si>
    <t>Housing</t>
  </si>
  <si>
    <t>Writing Proficiency Exam</t>
  </si>
  <si>
    <t>AL Dance</t>
  </si>
  <si>
    <t>T751236/FEMa</t>
  </si>
  <si>
    <t>Psso</t>
  </si>
  <si>
    <t>Teach Impr Mid City</t>
  </si>
  <si>
    <t>CE Executive Mgmt</t>
  </si>
  <si>
    <t>CE Outreach &amp; Marketing</t>
  </si>
  <si>
    <t>CE Program Coordination</t>
  </si>
  <si>
    <t>CE Fiscal Operations</t>
  </si>
  <si>
    <t>CE Registration &amp; Admin</t>
  </si>
  <si>
    <t>Copier Charges</t>
  </si>
  <si>
    <t>04100</t>
  </si>
  <si>
    <t>06450</t>
  </si>
  <si>
    <t>Child Maltreatment&amp;Family Viol</t>
  </si>
  <si>
    <t>Desktop &amp; Baseline Services</t>
  </si>
  <si>
    <t>Seismic Design</t>
  </si>
  <si>
    <t>Early Entrance Program</t>
  </si>
  <si>
    <t>DM 94/95 Upgrade Roofs</t>
  </si>
  <si>
    <t>Spr 96-98 Priority 1</t>
  </si>
  <si>
    <t>University Collections</t>
  </si>
  <si>
    <t>Univ Travel Services</t>
  </si>
  <si>
    <t>UAS Personnel</t>
  </si>
  <si>
    <t>UAS Accounting</t>
  </si>
  <si>
    <t>Access</t>
  </si>
  <si>
    <t>MT. Wilson Observatory</t>
  </si>
  <si>
    <t>11130</t>
  </si>
  <si>
    <t>11131</t>
  </si>
  <si>
    <t>11132</t>
  </si>
  <si>
    <t>11133</t>
  </si>
  <si>
    <t>11134</t>
  </si>
  <si>
    <t>11135</t>
  </si>
  <si>
    <t>11136</t>
  </si>
  <si>
    <t>11138</t>
  </si>
  <si>
    <t>11140</t>
  </si>
  <si>
    <t>11141</t>
  </si>
  <si>
    <t>11142</t>
  </si>
  <si>
    <t>11144</t>
  </si>
  <si>
    <t>11145</t>
  </si>
  <si>
    <t>11147</t>
  </si>
  <si>
    <t>11148</t>
  </si>
  <si>
    <t>11149</t>
  </si>
  <si>
    <t>11152</t>
  </si>
  <si>
    <t>11558</t>
  </si>
  <si>
    <t>11559</t>
  </si>
  <si>
    <t>11560</t>
  </si>
  <si>
    <t>11561</t>
  </si>
  <si>
    <t>IR044</t>
  </si>
  <si>
    <t>IR050</t>
  </si>
  <si>
    <t>IR051</t>
  </si>
  <si>
    <t>IR053</t>
  </si>
  <si>
    <t>IR058</t>
  </si>
  <si>
    <t>IR059</t>
  </si>
  <si>
    <t>IR068</t>
  </si>
  <si>
    <t>IR069</t>
  </si>
  <si>
    <t>Field Trips</t>
  </si>
  <si>
    <t>Operations</t>
  </si>
  <si>
    <t>Art</t>
  </si>
  <si>
    <t>Music</t>
  </si>
  <si>
    <t>English</t>
  </si>
  <si>
    <t>Communication Studies</t>
  </si>
  <si>
    <t>Faithco Trust</t>
  </si>
  <si>
    <t>College of HHS-IUC Training Ce</t>
  </si>
  <si>
    <t>Math Project-LAUSD</t>
  </si>
  <si>
    <t>Exterior Outdoor Lighting</t>
  </si>
  <si>
    <t>Live Scan</t>
  </si>
  <si>
    <t>MSAT Waiver Eval Fee</t>
  </si>
  <si>
    <t>Graduate Recruitment</t>
  </si>
  <si>
    <t>Facility/Construction</t>
  </si>
  <si>
    <t>RAO clearing</t>
  </si>
  <si>
    <t>70012</t>
  </si>
  <si>
    <t>70001</t>
  </si>
  <si>
    <t>11070</t>
  </si>
  <si>
    <t>11236</t>
  </si>
  <si>
    <t>11237</t>
  </si>
  <si>
    <t>11238</t>
  </si>
  <si>
    <t>11239</t>
  </si>
  <si>
    <t>11549</t>
  </si>
  <si>
    <t>11553</t>
  </si>
  <si>
    <t>Mesa</t>
  </si>
  <si>
    <t>Comm Youth Spts &amp; Arts</t>
  </si>
  <si>
    <t>Dorsey Hi School</t>
  </si>
  <si>
    <t>El Sereno Rec Ctr</t>
  </si>
  <si>
    <t>Escuela De Montesorri</t>
  </si>
  <si>
    <t>Hollenbeck Police</t>
  </si>
  <si>
    <t>La Comm Sen Cit Svc</t>
  </si>
  <si>
    <t>La Comun Reinv Com</t>
  </si>
  <si>
    <t>Mp Boys &amp; Girls Club</t>
  </si>
  <si>
    <t>Photocopy Trust</t>
  </si>
  <si>
    <t>AL Chamber Singers-Rev</t>
  </si>
  <si>
    <t>UAS Contracts &amp; Grants</t>
  </si>
  <si>
    <t>LACHS for the Arts</t>
  </si>
  <si>
    <t>APS Affiliates</t>
  </si>
  <si>
    <t>UAS-Indust Ed In-Svc</t>
  </si>
  <si>
    <t>Productivity Center</t>
  </si>
  <si>
    <t>NSF Grant</t>
  </si>
  <si>
    <t>IRA Communication</t>
  </si>
  <si>
    <t>Credit Union</t>
  </si>
  <si>
    <t>Undergraduate Studies</t>
  </si>
  <si>
    <t>CMS Human Resources</t>
  </si>
  <si>
    <t>Depreciation</t>
  </si>
  <si>
    <t>Non-Expenditure/Revenue Items</t>
  </si>
  <si>
    <t>1200</t>
  </si>
  <si>
    <t>9000</t>
  </si>
  <si>
    <t>FWS - Off Campus</t>
  </si>
  <si>
    <t>Nursing Student Loans Graduate</t>
  </si>
  <si>
    <t>Nursing Student Loans Undergra</t>
  </si>
  <si>
    <t>College Work Study Federal</t>
  </si>
  <si>
    <t>Vice President Academic Affrs</t>
  </si>
  <si>
    <t>IR013</t>
  </si>
  <si>
    <t>IR014</t>
  </si>
  <si>
    <t>11375</t>
  </si>
  <si>
    <t>11376</t>
  </si>
  <si>
    <t>11377</t>
  </si>
  <si>
    <t>CLSA Wellness Room</t>
  </si>
  <si>
    <t>11460</t>
  </si>
  <si>
    <t>11500</t>
  </si>
  <si>
    <t>Urban Coalition</t>
  </si>
  <si>
    <t>11526</t>
  </si>
  <si>
    <t>CSOE Ed Read Ed Literacy</t>
  </si>
  <si>
    <t>11528</t>
  </si>
  <si>
    <t>11529</t>
  </si>
  <si>
    <t>11531</t>
  </si>
  <si>
    <t>11532</t>
  </si>
  <si>
    <t>11533</t>
  </si>
  <si>
    <t>11534</t>
  </si>
  <si>
    <t>11535</t>
  </si>
  <si>
    <t>11536</t>
  </si>
  <si>
    <t>Alumni Programs</t>
  </si>
  <si>
    <t>ET TECH DEPT</t>
  </si>
  <si>
    <t>Athletics Fee</t>
  </si>
  <si>
    <t>04793</t>
  </si>
  <si>
    <t>04794</t>
  </si>
  <si>
    <t>11591</t>
  </si>
  <si>
    <t>11645</t>
  </si>
  <si>
    <t>90029</t>
  </si>
  <si>
    <t>90031</t>
  </si>
  <si>
    <t>90032</t>
  </si>
  <si>
    <t>90033</t>
  </si>
  <si>
    <t>90034</t>
  </si>
  <si>
    <t>90035</t>
  </si>
  <si>
    <t>90036</t>
  </si>
  <si>
    <t>NSS Advisement</t>
  </si>
  <si>
    <t>NSS Urban Studies</t>
  </si>
  <si>
    <t>Veterans Affairs</t>
  </si>
  <si>
    <t>SEOG1</t>
  </si>
  <si>
    <t>TCP01</t>
  </si>
  <si>
    <t>SF001</t>
  </si>
  <si>
    <t>University Trust</t>
  </si>
  <si>
    <t>Budgets-SAM99</t>
  </si>
  <si>
    <t>NTRS Didactic Fee</t>
  </si>
  <si>
    <t>Video Svcs Chgbk</t>
  </si>
  <si>
    <t>UAS Telephone</t>
  </si>
  <si>
    <t>Acctg Reimb Time</t>
  </si>
  <si>
    <t>Lost &amp; Found</t>
  </si>
  <si>
    <t>Std Assistants in Language Lab</t>
  </si>
  <si>
    <t>Academic Affairs Reserve</t>
  </si>
  <si>
    <t>013435 Aemtep</t>
  </si>
  <si>
    <t>Internatl Cellular Svcs</t>
  </si>
  <si>
    <t>CSLA Foundation</t>
  </si>
  <si>
    <t>CE Cost Recovery</t>
  </si>
  <si>
    <t>CSOE Ed Credential</t>
  </si>
  <si>
    <t>Exploration in English</t>
  </si>
  <si>
    <t>Learn and Serve</t>
  </si>
  <si>
    <t>LA-Telecom Infrastructure</t>
  </si>
  <si>
    <t>Self-Support Reimbursement</t>
  </si>
  <si>
    <t>CO Travel Contracts</t>
  </si>
  <si>
    <t>Sponsored Research Progm</t>
  </si>
  <si>
    <t>Skip Tracing</t>
  </si>
  <si>
    <t>Locksmith</t>
  </si>
  <si>
    <t>Use of Facilities</t>
  </si>
  <si>
    <t>Uas</t>
  </si>
  <si>
    <t>UAS Pepsi Co Program</t>
  </si>
  <si>
    <t>Child Care Center</t>
  </si>
  <si>
    <t>UAS Corporate</t>
  </si>
  <si>
    <t>Computer Lab</t>
  </si>
  <si>
    <t>11578</t>
  </si>
  <si>
    <t>11580</t>
  </si>
  <si>
    <t>11584</t>
  </si>
  <si>
    <t>11585</t>
  </si>
  <si>
    <t>11586</t>
  </si>
  <si>
    <t>11587</t>
  </si>
  <si>
    <t>11588</t>
  </si>
  <si>
    <t>11589</t>
  </si>
  <si>
    <t>11625</t>
  </si>
  <si>
    <t>Cerf Loan</t>
  </si>
  <si>
    <t>11626</t>
  </si>
  <si>
    <t>Math Resource Lab (IR220)</t>
  </si>
  <si>
    <t>11627</t>
  </si>
  <si>
    <t>Early Ed Conferences (IR221)</t>
  </si>
  <si>
    <t>11628</t>
  </si>
  <si>
    <t>Collaborative Research (IR222)</t>
  </si>
  <si>
    <t>20197</t>
  </si>
  <si>
    <t>201510</t>
  </si>
  <si>
    <t>201515</t>
  </si>
  <si>
    <t>201520</t>
  </si>
  <si>
    <t>201525</t>
  </si>
  <si>
    <t>201530</t>
  </si>
  <si>
    <t>201535</t>
  </si>
  <si>
    <t>201600</t>
  </si>
  <si>
    <t>201605</t>
  </si>
  <si>
    <t>201610</t>
  </si>
  <si>
    <t>201615</t>
  </si>
  <si>
    <t>201625</t>
  </si>
  <si>
    <t>201630</t>
  </si>
  <si>
    <t>201635</t>
  </si>
  <si>
    <t>201640</t>
  </si>
  <si>
    <t>201650</t>
  </si>
  <si>
    <t>201700</t>
  </si>
  <si>
    <t>True Balance AA Reserve</t>
  </si>
  <si>
    <t>Beckman Program</t>
  </si>
  <si>
    <t>NATHA</t>
  </si>
  <si>
    <t>LF- Course Alignment</t>
  </si>
  <si>
    <t>LF- Periodical Backfiles</t>
  </si>
  <si>
    <t>LF- AP Conference</t>
  </si>
  <si>
    <t>LF- WPE &amp; Diversity</t>
  </si>
  <si>
    <t>Citation Processing</t>
  </si>
  <si>
    <t>Global Clearing</t>
  </si>
  <si>
    <t>20102</t>
  </si>
  <si>
    <t>20103</t>
  </si>
  <si>
    <t>20104</t>
  </si>
  <si>
    <t>20105</t>
  </si>
  <si>
    <t>20106</t>
  </si>
  <si>
    <t>20107</t>
  </si>
  <si>
    <t>20109</t>
  </si>
  <si>
    <t>05694</t>
  </si>
  <si>
    <t>So. Pasadena Unified Sch Dist.</t>
  </si>
  <si>
    <t>05695</t>
  </si>
  <si>
    <t>Sewage</t>
  </si>
  <si>
    <t>Hazardous Waste</t>
  </si>
  <si>
    <t>11647</t>
  </si>
  <si>
    <t>Lula Washington Contemporary D</t>
  </si>
  <si>
    <t>Corona Norco WS</t>
  </si>
  <si>
    <t>Woodcraft Rangers</t>
  </si>
  <si>
    <t>UAS C-store- Salazar Hall</t>
  </si>
  <si>
    <t>Forgone Interest - Const Paymt</t>
  </si>
  <si>
    <t>UAS Frito-Lay Programs</t>
  </si>
  <si>
    <t>UAS High Sch. College Program</t>
  </si>
  <si>
    <t>Youth Opportunities Unlimited</t>
  </si>
  <si>
    <t>Golden Eagle Scholarship</t>
  </si>
  <si>
    <t>Sys-Peoplesoft</t>
  </si>
  <si>
    <t>FA501</t>
  </si>
  <si>
    <t>4th Quarter Appointments</t>
  </si>
  <si>
    <t>VIP Welcome</t>
  </si>
  <si>
    <t>Nursing Others</t>
  </si>
  <si>
    <t>ELP</t>
  </si>
  <si>
    <t>500336</t>
  </si>
  <si>
    <t>500337</t>
  </si>
  <si>
    <t>500400</t>
  </si>
  <si>
    <t>500405</t>
  </si>
  <si>
    <t>500410</t>
  </si>
  <si>
    <t>500415</t>
  </si>
  <si>
    <t>500500</t>
  </si>
  <si>
    <t>500505</t>
  </si>
  <si>
    <t>500510</t>
  </si>
  <si>
    <t>500515</t>
  </si>
  <si>
    <t>500520</t>
  </si>
  <si>
    <t>500535</t>
  </si>
  <si>
    <t>500550</t>
  </si>
  <si>
    <t>500600</t>
  </si>
  <si>
    <t>500605</t>
  </si>
  <si>
    <t>500615</t>
  </si>
  <si>
    <t>500700</t>
  </si>
  <si>
    <t>500705</t>
  </si>
  <si>
    <t>500710</t>
  </si>
  <si>
    <t>500715</t>
  </si>
  <si>
    <t>500720</t>
  </si>
  <si>
    <t>500725</t>
  </si>
  <si>
    <t>600000</t>
  </si>
  <si>
    <t>600005</t>
  </si>
  <si>
    <t>600010</t>
  </si>
  <si>
    <t>600015</t>
  </si>
  <si>
    <t>600020</t>
  </si>
  <si>
    <t>600025</t>
  </si>
  <si>
    <t>700000</t>
  </si>
  <si>
    <t>Globals - RAO Clearing</t>
  </si>
  <si>
    <t>700010</t>
  </si>
  <si>
    <t>700012</t>
  </si>
  <si>
    <t>700020</t>
  </si>
  <si>
    <t>700025</t>
  </si>
  <si>
    <t>700030</t>
  </si>
  <si>
    <t>700050</t>
  </si>
  <si>
    <t>700060</t>
  </si>
  <si>
    <t>AL IRA Statement Magazine</t>
  </si>
  <si>
    <t>ET Concrete Canoe</t>
  </si>
  <si>
    <t>E&amp;T Week</t>
  </si>
  <si>
    <t>ET Steel Bridge</t>
  </si>
  <si>
    <t>HHS Intramurals</t>
  </si>
  <si>
    <t>IRM Computer Training</t>
  </si>
  <si>
    <t>Univ Times</t>
  </si>
  <si>
    <t>Y2K</t>
  </si>
  <si>
    <t>NSS IRA Model UN</t>
  </si>
  <si>
    <t>NSS IRA Perspectives</t>
  </si>
  <si>
    <t>Fms Tir-Ira</t>
  </si>
  <si>
    <t>Utility Base Mapping</t>
  </si>
  <si>
    <t>07018</t>
  </si>
  <si>
    <t>07020</t>
  </si>
  <si>
    <t>Calif Trade &amp; Commerce Agcy</t>
  </si>
  <si>
    <t>TFA01</t>
  </si>
  <si>
    <t>TG650</t>
  </si>
  <si>
    <t>AL Art Photo Supplies</t>
  </si>
  <si>
    <t>UTC - ASI</t>
  </si>
  <si>
    <t>TM029</t>
  </si>
  <si>
    <t>TM031</t>
  </si>
  <si>
    <t>Other Coll Costs</t>
  </si>
  <si>
    <t>Colloquium Series</t>
  </si>
  <si>
    <t>Philosophy- Photographic Image</t>
  </si>
  <si>
    <t>Guest Directors Forum</t>
  </si>
  <si>
    <t>CSU Summer Arts Program</t>
  </si>
  <si>
    <t>Service Learning Program</t>
  </si>
  <si>
    <t>RICA Support</t>
  </si>
  <si>
    <t>Literacy Resource Lab IRA</t>
  </si>
  <si>
    <t>Anna Bing Arnold Childrens Ctr</t>
  </si>
  <si>
    <t>Edison Trust</t>
  </si>
  <si>
    <t>Faculty Retreat</t>
  </si>
  <si>
    <t>Art Education</t>
  </si>
  <si>
    <t>AL Art Photo</t>
  </si>
  <si>
    <t>Work Study-Off Campus</t>
  </si>
  <si>
    <t>Automotive</t>
  </si>
  <si>
    <t>Services from Other Funds</t>
  </si>
  <si>
    <t>HHS PE Locker Fees</t>
  </si>
  <si>
    <t>University Writing Center - AS</t>
  </si>
  <si>
    <t>SF015</t>
  </si>
  <si>
    <t>06675</t>
  </si>
  <si>
    <t>CMS Student Admin Upgrage</t>
  </si>
  <si>
    <t>Americorp</t>
  </si>
  <si>
    <t>TFD00</t>
  </si>
  <si>
    <t>WilliamDFord Direct Loan</t>
  </si>
  <si>
    <t>ACA Clearing</t>
  </si>
  <si>
    <t>Copy Print Program</t>
  </si>
  <si>
    <t>Financial Aid Global</t>
  </si>
  <si>
    <t>FITSC</t>
  </si>
  <si>
    <t>11643</t>
  </si>
  <si>
    <t>NSS Non-Fac Cost Share Activti</t>
  </si>
  <si>
    <t>90026</t>
  </si>
  <si>
    <t>2-30353 PepsiCo Leadership Ctn</t>
  </si>
  <si>
    <t>90027</t>
  </si>
  <si>
    <t>2-30425 Rec&amp;Cur Dev Fd Sci Tch</t>
  </si>
  <si>
    <t>500100</t>
  </si>
  <si>
    <t>500105</t>
  </si>
  <si>
    <t>500110</t>
  </si>
  <si>
    <t>500115</t>
  </si>
  <si>
    <t>500125</t>
  </si>
  <si>
    <t>500130</t>
  </si>
  <si>
    <t>500200</t>
  </si>
  <si>
    <t>500205</t>
  </si>
  <si>
    <t>ET Mini Baja</t>
  </si>
  <si>
    <t>Field Trips - Ethnic Diversity</t>
  </si>
  <si>
    <t>201030</t>
  </si>
  <si>
    <t>201035</t>
  </si>
  <si>
    <t>201040</t>
  </si>
  <si>
    <t>201045</t>
  </si>
  <si>
    <t>201050</t>
  </si>
  <si>
    <t>201200</t>
  </si>
  <si>
    <t>201205</t>
  </si>
  <si>
    <t>201210</t>
  </si>
  <si>
    <t>201215</t>
  </si>
  <si>
    <t>201220</t>
  </si>
  <si>
    <t>201225</t>
  </si>
  <si>
    <t>201230</t>
  </si>
  <si>
    <t>201235</t>
  </si>
  <si>
    <t>201240</t>
  </si>
  <si>
    <t>201245</t>
  </si>
  <si>
    <t>201400</t>
  </si>
  <si>
    <t>201410</t>
  </si>
  <si>
    <t>201415</t>
  </si>
  <si>
    <t>201420</t>
  </si>
  <si>
    <t>201500</t>
  </si>
  <si>
    <t>201505</t>
  </si>
  <si>
    <t>201705</t>
  </si>
  <si>
    <t>201710</t>
  </si>
  <si>
    <t>201715</t>
  </si>
  <si>
    <t>201730</t>
  </si>
  <si>
    <t>201735</t>
  </si>
  <si>
    <t>201740</t>
  </si>
  <si>
    <t>201745</t>
  </si>
  <si>
    <t>201755</t>
  </si>
  <si>
    <t>201760</t>
  </si>
  <si>
    <t>201765</t>
  </si>
  <si>
    <t>201770</t>
  </si>
  <si>
    <t>201780</t>
  </si>
  <si>
    <t>201800</t>
  </si>
  <si>
    <t>300000</t>
  </si>
  <si>
    <t>300010</t>
  </si>
  <si>
    <t>300020</t>
  </si>
  <si>
    <t>300030</t>
  </si>
  <si>
    <t>300040</t>
  </si>
  <si>
    <t>Alhambra Shc Distr</t>
  </si>
  <si>
    <t>Amer Soc Of Milt His</t>
  </si>
  <si>
    <t>04635</t>
  </si>
  <si>
    <t>Fund</t>
  </si>
  <si>
    <t>Program</t>
  </si>
  <si>
    <t>Finl Aid Admin Expense</t>
  </si>
  <si>
    <t>200122</t>
  </si>
  <si>
    <t>200514</t>
  </si>
  <si>
    <t>201055</t>
  </si>
  <si>
    <t>700100</t>
  </si>
  <si>
    <t>EEP</t>
  </si>
  <si>
    <t>TVFM</t>
  </si>
  <si>
    <t>FA436</t>
  </si>
  <si>
    <t>IR306</t>
  </si>
  <si>
    <t>IR313</t>
  </si>
  <si>
    <t>IR314</t>
  </si>
  <si>
    <t>0405</t>
  </si>
  <si>
    <t>0901</t>
  </si>
  <si>
    <t>0902</t>
  </si>
  <si>
    <t>0303</t>
  </si>
  <si>
    <t>0402</t>
  </si>
  <si>
    <t>0408</t>
  </si>
  <si>
    <t>0509</t>
  </si>
  <si>
    <t>0704</t>
  </si>
  <si>
    <t>0705</t>
  </si>
  <si>
    <t>0302</t>
  </si>
  <si>
    <t>0304</t>
  </si>
  <si>
    <t>0508</t>
  </si>
  <si>
    <t>0510</t>
  </si>
  <si>
    <t>0607</t>
  </si>
  <si>
    <t>0702</t>
  </si>
  <si>
    <t>0601</t>
  </si>
  <si>
    <t>0602</t>
  </si>
  <si>
    <t>0502</t>
  </si>
  <si>
    <t>0401</t>
  </si>
  <si>
    <t>0301</t>
  </si>
  <si>
    <t>0504</t>
  </si>
  <si>
    <t>0507</t>
  </si>
  <si>
    <t>0501</t>
  </si>
  <si>
    <t>0407</t>
  </si>
  <si>
    <t>0503</t>
  </si>
  <si>
    <t>0801</t>
  </si>
  <si>
    <t>0203</t>
  </si>
  <si>
    <t>0802</t>
  </si>
  <si>
    <t>0403</t>
  </si>
  <si>
    <t>0701</t>
  </si>
  <si>
    <t>0703</t>
  </si>
  <si>
    <t>0707</t>
  </si>
  <si>
    <t>0708</t>
  </si>
  <si>
    <t>04255</t>
  </si>
  <si>
    <t>0709</t>
  </si>
  <si>
    <t>Ancillary Support</t>
  </si>
  <si>
    <t>Provision-Debt Svc Educ Plant</t>
  </si>
  <si>
    <t>Loan Fund Matching Grant</t>
  </si>
  <si>
    <t>Public Broadcasting Svcs</t>
  </si>
  <si>
    <t>Museums &amp; Galleries</t>
  </si>
  <si>
    <t>Course &amp; Curric. Development</t>
  </si>
  <si>
    <t>Student Admission</t>
  </si>
  <si>
    <t>Landscape &amp; Grounds Maint.</t>
  </si>
  <si>
    <t>Cooperative Extension Svcs</t>
  </si>
  <si>
    <t>PublicSvcInformationTechnology</t>
  </si>
  <si>
    <t>StudService InformationTechnol</t>
  </si>
  <si>
    <t>Student Records</t>
  </si>
  <si>
    <t>AdminstrativeInformationTechno</t>
  </si>
  <si>
    <t>Building Maint</t>
  </si>
  <si>
    <t>Executive Management</t>
  </si>
  <si>
    <t>Fiscal Operations</t>
  </si>
  <si>
    <t>Social &amp; Cultural Development</t>
  </si>
  <si>
    <t>Libraries</t>
  </si>
  <si>
    <t>Community Services</t>
  </si>
  <si>
    <t>Financial Aid Administation</t>
  </si>
  <si>
    <t>Student Services Admin</t>
  </si>
  <si>
    <t>Academic Personnel Development</t>
  </si>
  <si>
    <t>Counseling &amp; Career Guidance</t>
  </si>
  <si>
    <t>Research InformationTechnology</t>
  </si>
  <si>
    <t>Fellowships</t>
  </si>
  <si>
    <t>Educational Media Svcs</t>
  </si>
  <si>
    <t>Physical Plant Maint.</t>
  </si>
  <si>
    <t>Custodial Services</t>
  </si>
  <si>
    <t>Security and Safety</t>
  </si>
  <si>
    <t>Operation&amp;MaintenanceInfoTechn</t>
  </si>
  <si>
    <t>200516</t>
  </si>
  <si>
    <t>Modern Language Month</t>
  </si>
  <si>
    <t>Physical Activity Instruc Prog</t>
  </si>
  <si>
    <t>Mobility Center</t>
  </si>
  <si>
    <t>Honors College Prog</t>
  </si>
  <si>
    <t>601030</t>
  </si>
  <si>
    <t>601101</t>
  </si>
  <si>
    <t>601103</t>
  </si>
  <si>
    <t>601201</t>
  </si>
  <si>
    <t>601302</t>
  </si>
  <si>
    <t>601303</t>
  </si>
  <si>
    <t>601304</t>
  </si>
  <si>
    <t>601800</t>
  </si>
  <si>
    <t>601801</t>
  </si>
  <si>
    <t>601802</t>
  </si>
  <si>
    <t>601803</t>
  </si>
  <si>
    <t>601804</t>
  </si>
  <si>
    <t>601806</t>
  </si>
  <si>
    <t>601807</t>
  </si>
  <si>
    <t>601808</t>
  </si>
  <si>
    <t>601809</t>
  </si>
  <si>
    <t>601811</t>
  </si>
  <si>
    <t>601812</t>
  </si>
  <si>
    <t>601850</t>
  </si>
  <si>
    <t>601851</t>
  </si>
  <si>
    <t>601852</t>
  </si>
  <si>
    <t>601853</t>
  </si>
  <si>
    <t>601854</t>
  </si>
  <si>
    <t>601855</t>
  </si>
  <si>
    <t>601856</t>
  </si>
  <si>
    <t>601870</t>
  </si>
  <si>
    <t>601871</t>
  </si>
  <si>
    <t>602001</t>
  </si>
  <si>
    <t>602002</t>
  </si>
  <si>
    <t>603001</t>
  </si>
  <si>
    <t>603003</t>
  </si>
  <si>
    <t>603004</t>
  </si>
  <si>
    <t>603005</t>
  </si>
  <si>
    <t>603007</t>
  </si>
  <si>
    <t>603008</t>
  </si>
  <si>
    <t>603009</t>
  </si>
  <si>
    <t>603010</t>
  </si>
  <si>
    <t>603011</t>
  </si>
  <si>
    <t>603012</t>
  </si>
  <si>
    <t>603013</t>
  </si>
  <si>
    <t>603014</t>
  </si>
  <si>
    <t>603015</t>
  </si>
  <si>
    <t>603090</t>
  </si>
  <si>
    <t>603091</t>
  </si>
  <si>
    <t>603801</t>
  </si>
  <si>
    <t>604001</t>
  </si>
  <si>
    <t>604002</t>
  </si>
  <si>
    <t>604090</t>
  </si>
  <si>
    <t>604829</t>
  </si>
  <si>
    <t>605001</t>
  </si>
  <si>
    <t>605002</t>
  </si>
  <si>
    <t>605003</t>
  </si>
  <si>
    <t>605004</t>
  </si>
  <si>
    <t>605005</t>
  </si>
  <si>
    <t>605006</t>
  </si>
  <si>
    <t>605892</t>
  </si>
  <si>
    <t>607009</t>
  </si>
  <si>
    <t>607010</t>
  </si>
  <si>
    <t>607011</t>
  </si>
  <si>
    <t>607022</t>
  </si>
  <si>
    <t>607031</t>
  </si>
  <si>
    <t>607032</t>
  </si>
  <si>
    <t>607033</t>
  </si>
  <si>
    <t>607034</t>
  </si>
  <si>
    <t>607041</t>
  </si>
  <si>
    <t>607043</t>
  </si>
  <si>
    <t>608001</t>
  </si>
  <si>
    <t>608003</t>
  </si>
  <si>
    <t>608005</t>
  </si>
  <si>
    <t>609001</t>
  </si>
  <si>
    <t>609002</t>
  </si>
  <si>
    <t>609003</t>
  </si>
  <si>
    <t>609004</t>
  </si>
  <si>
    <t>609005</t>
  </si>
  <si>
    <t>609008</t>
  </si>
  <si>
    <t>609009</t>
  </si>
  <si>
    <t>610001</t>
  </si>
  <si>
    <t>612001</t>
  </si>
  <si>
    <t>613001</t>
  </si>
  <si>
    <t>613805</t>
  </si>
  <si>
    <t>616001</t>
  </si>
  <si>
    <t>616003</t>
  </si>
  <si>
    <t>616004</t>
  </si>
  <si>
    <t>616855</t>
  </si>
  <si>
    <t>617001</t>
  </si>
  <si>
    <t>619811</t>
  </si>
  <si>
    <t>619812</t>
  </si>
  <si>
    <t>619821</t>
  </si>
  <si>
    <t>619822</t>
  </si>
  <si>
    <t>660006</t>
  </si>
  <si>
    <t>660009</t>
  </si>
  <si>
    <t>660012</t>
  </si>
  <si>
    <t>660014</t>
  </si>
  <si>
    <t>660015</t>
  </si>
  <si>
    <t>660017</t>
  </si>
  <si>
    <t>660025</t>
  </si>
  <si>
    <t>660028</t>
  </si>
  <si>
    <t>660030</t>
  </si>
  <si>
    <t>660040</t>
  </si>
  <si>
    <t>660041</t>
  </si>
  <si>
    <t>660043</t>
  </si>
  <si>
    <t>660045</t>
  </si>
  <si>
    <t>660046</t>
  </si>
  <si>
    <t>660047</t>
  </si>
  <si>
    <t>660049</t>
  </si>
  <si>
    <t>660822</t>
  </si>
  <si>
    <t>660833</t>
  </si>
  <si>
    <t>660836</t>
  </si>
  <si>
    <t>660844</t>
  </si>
  <si>
    <t>660845</t>
  </si>
  <si>
    <t>660846</t>
  </si>
  <si>
    <t>660849</t>
  </si>
  <si>
    <t>660854</t>
  </si>
  <si>
    <t>660855</t>
  </si>
  <si>
    <t>660860</t>
  </si>
  <si>
    <t>660861</t>
  </si>
  <si>
    <t>660870</t>
  </si>
  <si>
    <t>660871</t>
  </si>
  <si>
    <t>660872</t>
  </si>
  <si>
    <t>660873</t>
  </si>
  <si>
    <t>660874</t>
  </si>
  <si>
    <t>660902</t>
  </si>
  <si>
    <t>660903</t>
  </si>
  <si>
    <t>660905</t>
  </si>
  <si>
    <t>660907</t>
  </si>
  <si>
    <t>660909</t>
  </si>
  <si>
    <t>660911</t>
  </si>
  <si>
    <t>660921</t>
  </si>
  <si>
    <t>660922</t>
  </si>
  <si>
    <t>660927</t>
  </si>
  <si>
    <t>660930</t>
  </si>
  <si>
    <t>660950</t>
  </si>
  <si>
    <t>660951</t>
  </si>
  <si>
    <t>660952</t>
  </si>
  <si>
    <t>662001</t>
  </si>
  <si>
    <t>670401</t>
  </si>
  <si>
    <t>670409</t>
  </si>
  <si>
    <t>670441</t>
  </si>
  <si>
    <t>670472</t>
  </si>
  <si>
    <t>670473</t>
  </si>
  <si>
    <t>670474</t>
  </si>
  <si>
    <t>670485</t>
  </si>
  <si>
    <t>670531</t>
  </si>
  <si>
    <t>670532</t>
  </si>
  <si>
    <t>671000</t>
  </si>
  <si>
    <t>680026</t>
  </si>
  <si>
    <t>690002</t>
  </si>
  <si>
    <t>690003</t>
  </si>
  <si>
    <t>Capital-Pollution Remediation</t>
  </si>
  <si>
    <t>Other Student Scholarships/Gra</t>
  </si>
  <si>
    <t>Scholarships/Grants-Institutio</t>
  </si>
  <si>
    <t>Instructional Equip Under 5000</t>
  </si>
  <si>
    <t>Stud Union Return of Surplus</t>
  </si>
  <si>
    <t>Printing</t>
  </si>
  <si>
    <t>660956</t>
  </si>
  <si>
    <t>Collection Expenses</t>
  </si>
  <si>
    <t>670000</t>
  </si>
  <si>
    <t>Tr Out to CSU 401-TF Supptl.</t>
  </si>
  <si>
    <t>Tr Out to CSU 409 -TF College</t>
  </si>
  <si>
    <t>Transfers Out to Other Apprns/</t>
  </si>
  <si>
    <t>Prior Year Expenditure Adjustm</t>
  </si>
  <si>
    <t>660090</t>
  </si>
  <si>
    <t>Unemploy. Insurance</t>
  </si>
  <si>
    <t>SF205</t>
  </si>
  <si>
    <t>SF207</t>
  </si>
  <si>
    <t>SF209</t>
  </si>
  <si>
    <t>Athletic UAS</t>
  </si>
  <si>
    <t>UAS Corp</t>
  </si>
  <si>
    <t>Alumni Admin</t>
  </si>
  <si>
    <t>ASI Admin</t>
  </si>
  <si>
    <t>USU Admin</t>
  </si>
  <si>
    <t>Foundation Annual Fund</t>
  </si>
  <si>
    <t>Pat Brown UASCG</t>
  </si>
  <si>
    <t>Math Science UASCG</t>
  </si>
  <si>
    <t>A&amp;L UASCG</t>
  </si>
  <si>
    <t>CCOE UASCG</t>
  </si>
  <si>
    <t>ECST UASCG</t>
  </si>
  <si>
    <t>HHS UASCG</t>
  </si>
  <si>
    <t>NSS UASCG</t>
  </si>
  <si>
    <t>A&amp;L FRT Recovery</t>
  </si>
  <si>
    <t>CCOE FRT Recovery</t>
  </si>
  <si>
    <t>ECST FRT Recovery</t>
  </si>
  <si>
    <t>HHS FRT Recovery</t>
  </si>
  <si>
    <t>NSS FRT Recovery</t>
  </si>
  <si>
    <t>CALIF FAC ASSN</t>
  </si>
  <si>
    <t>LA COUNTY CLERK</t>
  </si>
  <si>
    <t>Barnes &amp; Noble</t>
  </si>
  <si>
    <t>LACHS for the ARTS</t>
  </si>
  <si>
    <t>Math and Science High School</t>
  </si>
  <si>
    <t>VPAA Self Support Recovery</t>
  </si>
  <si>
    <t>Library Self Support Recovery</t>
  </si>
  <si>
    <t>Diploma Fee</t>
  </si>
  <si>
    <t>Foundation Administration</t>
  </si>
  <si>
    <t>Alumni Administration</t>
  </si>
  <si>
    <t>USU Administration</t>
  </si>
  <si>
    <t>ASI Administration</t>
  </si>
  <si>
    <t>UAS Administration</t>
  </si>
  <si>
    <t>Food Services Administration</t>
  </si>
  <si>
    <t>Catering</t>
  </si>
  <si>
    <t>GE Food Court</t>
  </si>
  <si>
    <t>UAS - Building Operations</t>
  </si>
  <si>
    <t>700011</t>
  </si>
  <si>
    <t>750000</t>
  </si>
  <si>
    <t>750220</t>
  </si>
  <si>
    <t>760000</t>
  </si>
  <si>
    <t>770000</t>
  </si>
  <si>
    <t>780000</t>
  </si>
  <si>
    <t>790000</t>
  </si>
  <si>
    <t>791000</t>
  </si>
  <si>
    <t>792000</t>
  </si>
  <si>
    <t>792100</t>
  </si>
  <si>
    <t>792600</t>
  </si>
  <si>
    <t>792610</t>
  </si>
  <si>
    <t>793000</t>
  </si>
  <si>
    <t>797000</t>
  </si>
  <si>
    <t>01028</t>
  </si>
  <si>
    <t>750200</t>
  </si>
  <si>
    <t>750210</t>
  </si>
  <si>
    <t>770600</t>
  </si>
  <si>
    <t>772000</t>
  </si>
  <si>
    <t>773000</t>
  </si>
  <si>
    <t>773010</t>
  </si>
  <si>
    <t>773020</t>
  </si>
  <si>
    <t>773030</t>
  </si>
  <si>
    <t>773040</t>
  </si>
  <si>
    <t>775000</t>
  </si>
  <si>
    <t>777000</t>
  </si>
  <si>
    <t>781000</t>
  </si>
  <si>
    <t>783000</t>
  </si>
  <si>
    <t>784000</t>
  </si>
  <si>
    <t>784100</t>
  </si>
  <si>
    <t>784200</t>
  </si>
  <si>
    <t>785000</t>
  </si>
  <si>
    <t>790100</t>
  </si>
  <si>
    <t>791100</t>
  </si>
  <si>
    <t>792300</t>
  </si>
  <si>
    <t>792400</t>
  </si>
  <si>
    <t>792500</t>
  </si>
  <si>
    <t>792510</t>
  </si>
  <si>
    <t>792520</t>
  </si>
  <si>
    <t>792620</t>
  </si>
  <si>
    <t>795000</t>
  </si>
  <si>
    <t>796000</t>
  </si>
  <si>
    <t>797100</t>
  </si>
  <si>
    <t>799000</t>
  </si>
  <si>
    <t>799500</t>
  </si>
  <si>
    <t>President Office</t>
  </si>
  <si>
    <t>College of Arts/Letters</t>
  </si>
  <si>
    <t>Modern Languages/Literatre</t>
  </si>
  <si>
    <t>College of Business Economic</t>
  </si>
  <si>
    <t>Economics/Statistics</t>
  </si>
  <si>
    <t>Charter College of Education</t>
  </si>
  <si>
    <t>Curriculum/Instruction</t>
  </si>
  <si>
    <t>Applied /Advanced Studies-Edu</t>
  </si>
  <si>
    <t>College of Engineer CS/Tech</t>
  </si>
  <si>
    <t>Electrical/Computer Engr</t>
  </si>
  <si>
    <t>College of Health/Human Svcs</t>
  </si>
  <si>
    <t>Child/Family Studies</t>
  </si>
  <si>
    <t>Public Health</t>
  </si>
  <si>
    <t>H/HS Advisement/Outreach Ctr</t>
  </si>
  <si>
    <t>College of Natural/Soc Scien</t>
  </si>
  <si>
    <t>Chemistry/Biochemistry</t>
  </si>
  <si>
    <t>CMS/Enterprise Applications</t>
  </si>
  <si>
    <t>IT Security/Compliance</t>
  </si>
  <si>
    <t>VPA/CFO</t>
  </si>
  <si>
    <t>Facilities Operations Office</t>
  </si>
  <si>
    <t>Hazardous Waste - Costs/Svcs</t>
  </si>
  <si>
    <t>Planning/Construction</t>
  </si>
  <si>
    <t>TV Film/Media Studies Center</t>
  </si>
  <si>
    <t>Scholarship</t>
  </si>
  <si>
    <t>General c/o Alumni</t>
  </si>
  <si>
    <t>Center Student Involvement</t>
  </si>
  <si>
    <t>USU - Leased Operations</t>
  </si>
  <si>
    <t>ASI</t>
  </si>
  <si>
    <t>Resource Centers</t>
  </si>
  <si>
    <t>USU - Fitness Center</t>
  </si>
  <si>
    <t>Information/Game Room</t>
  </si>
  <si>
    <t>USU - building Operations</t>
  </si>
  <si>
    <t>USU - Union Marketing</t>
  </si>
  <si>
    <t>ASI Service Center</t>
  </si>
  <si>
    <t>ASI Student Government</t>
  </si>
  <si>
    <t>ASI Student Organizations</t>
  </si>
  <si>
    <t>ASI Community Services</t>
  </si>
  <si>
    <t>ASI Scholarships/Fellowships</t>
  </si>
  <si>
    <t>ASI President</t>
  </si>
  <si>
    <t>ORSP</t>
  </si>
  <si>
    <t>Starbucks</t>
  </si>
  <si>
    <t>Forensic Building-Convenience</t>
  </si>
  <si>
    <t>Commission/Vending</t>
  </si>
  <si>
    <t>Sbarro</t>
  </si>
  <si>
    <t>Bookstore</t>
  </si>
  <si>
    <t>Housing-5460 Valley Lot</t>
  </si>
  <si>
    <t>TFM Center</t>
  </si>
  <si>
    <t>Grants/Contracts Projects</t>
  </si>
  <si>
    <t>Campus Program</t>
  </si>
  <si>
    <t>601815</t>
  </si>
  <si>
    <t>601816</t>
  </si>
  <si>
    <t>601830</t>
  </si>
  <si>
    <t>601831</t>
  </si>
  <si>
    <t>601927</t>
  </si>
  <si>
    <t>601928</t>
  </si>
  <si>
    <t>601929</t>
  </si>
  <si>
    <t>601932</t>
  </si>
  <si>
    <t>601933</t>
  </si>
  <si>
    <t>601934</t>
  </si>
  <si>
    <t>601935</t>
  </si>
  <si>
    <t>601936</t>
  </si>
  <si>
    <t>603905</t>
  </si>
  <si>
    <t>603990</t>
  </si>
  <si>
    <t>603991</t>
  </si>
  <si>
    <t>603992</t>
  </si>
  <si>
    <t>613930</t>
  </si>
  <si>
    <t>613931</t>
  </si>
  <si>
    <t>613932</t>
  </si>
  <si>
    <t>613933</t>
  </si>
  <si>
    <t>613936</t>
  </si>
  <si>
    <t>613980</t>
  </si>
  <si>
    <t>622908</t>
  </si>
  <si>
    <t>622911</t>
  </si>
  <si>
    <t>622912</t>
  </si>
  <si>
    <t>660050</t>
  </si>
  <si>
    <t>660091</t>
  </si>
  <si>
    <t>660092</t>
  </si>
  <si>
    <t>660094</t>
  </si>
  <si>
    <t>660095</t>
  </si>
  <si>
    <t>660098</t>
  </si>
  <si>
    <t>660864</t>
  </si>
  <si>
    <t>660867</t>
  </si>
  <si>
    <t>660965</t>
  </si>
  <si>
    <t>660971</t>
  </si>
  <si>
    <t>660973</t>
  </si>
  <si>
    <t>660974</t>
  </si>
  <si>
    <t>660995</t>
  </si>
  <si>
    <t>Salaries -CSLA Reimbursed</t>
  </si>
  <si>
    <t>Paid Time Off</t>
  </si>
  <si>
    <t>Student Assistant-Maintenance</t>
  </si>
  <si>
    <t>Student Assistant-Media Svcs</t>
  </si>
  <si>
    <t>Student Assistant-Operations</t>
  </si>
  <si>
    <t>Student Assistant-Union Res</t>
  </si>
  <si>
    <t>Student Assistant-Buildng Oper</t>
  </si>
  <si>
    <t>Health / Welfare</t>
  </si>
  <si>
    <t>Retiree Medical</t>
  </si>
  <si>
    <t>Fringe Benefits - C &amp; G</t>
  </si>
  <si>
    <t>Tsa</t>
  </si>
  <si>
    <t>CS-Accounting Services</t>
  </si>
  <si>
    <t>CS-HRM</t>
  </si>
  <si>
    <t>CS-Fee Collection</t>
  </si>
  <si>
    <t>CS -Admin Services</t>
  </si>
  <si>
    <t>Administrative Fee</t>
  </si>
  <si>
    <t>Overhead-Chancellors Office</t>
  </si>
  <si>
    <t>Depre - building improv</t>
  </si>
  <si>
    <t>Depre - other than building</t>
  </si>
  <si>
    <t>Depr on Leasehold Improvements</t>
  </si>
  <si>
    <t>Depre - equipment</t>
  </si>
  <si>
    <t>Depr on Intangible Assets</t>
  </si>
  <si>
    <t>Committee Permits/Vouchers</t>
  </si>
  <si>
    <t>Supplies -Classroom / Labs</t>
  </si>
  <si>
    <t>Programming</t>
  </si>
  <si>
    <t>Property Tax</t>
  </si>
  <si>
    <t>Commission Expense</t>
  </si>
  <si>
    <t>Permits &amp; Licenses</t>
  </si>
  <si>
    <t>Federal Sponsored Program F/A</t>
  </si>
  <si>
    <t>Tr Out within CSU Fund 0948</t>
  </si>
  <si>
    <t>Tsfr Out Same FD 0948 Cmp / CO</t>
  </si>
  <si>
    <t>UG999</t>
  </si>
  <si>
    <t>UT013</t>
  </si>
  <si>
    <t>UT015</t>
  </si>
  <si>
    <t>UT020</t>
  </si>
  <si>
    <t>UT021</t>
  </si>
  <si>
    <t>UT022</t>
  </si>
  <si>
    <t>UT023</t>
  </si>
  <si>
    <t>UT024</t>
  </si>
  <si>
    <t>UT025</t>
  </si>
  <si>
    <t>UT026</t>
  </si>
  <si>
    <t>UT027</t>
  </si>
  <si>
    <t>UT028</t>
  </si>
  <si>
    <t>UT029</t>
  </si>
  <si>
    <t>UT030</t>
  </si>
  <si>
    <t>UT031</t>
  </si>
  <si>
    <t>UT032</t>
  </si>
  <si>
    <t>UT053</t>
  </si>
  <si>
    <t>UT054</t>
  </si>
  <si>
    <t>UT080</t>
  </si>
  <si>
    <t>UT082</t>
  </si>
  <si>
    <t>UT105</t>
  </si>
  <si>
    <t>UT106</t>
  </si>
  <si>
    <t>UT110</t>
  </si>
  <si>
    <t>UT111</t>
  </si>
  <si>
    <t>UT112</t>
  </si>
  <si>
    <t>UT113</t>
  </si>
  <si>
    <t>UT114</t>
  </si>
  <si>
    <t>UT116</t>
  </si>
  <si>
    <t>UT117</t>
  </si>
  <si>
    <t>UT119</t>
  </si>
  <si>
    <t>UT120</t>
  </si>
  <si>
    <t>UT121</t>
  </si>
  <si>
    <t>UT122</t>
  </si>
  <si>
    <t>UT123</t>
  </si>
  <si>
    <t>UT125</t>
  </si>
  <si>
    <t>UT126</t>
  </si>
  <si>
    <t>UT127</t>
  </si>
  <si>
    <t>UT128</t>
  </si>
  <si>
    <t>UT129</t>
  </si>
  <si>
    <t>UT130</t>
  </si>
  <si>
    <t>UT131</t>
  </si>
  <si>
    <t>UT132</t>
  </si>
  <si>
    <t>UT133</t>
  </si>
  <si>
    <t>UT134</t>
  </si>
  <si>
    <t>UT135</t>
  </si>
  <si>
    <t>UT204</t>
  </si>
  <si>
    <t>UT205</t>
  </si>
  <si>
    <t>UT208</t>
  </si>
  <si>
    <t>UT211</t>
  </si>
  <si>
    <t>UT212</t>
  </si>
  <si>
    <t>UT213</t>
  </si>
  <si>
    <t>UT214</t>
  </si>
  <si>
    <t>UT215</t>
  </si>
  <si>
    <t>UT217</t>
  </si>
  <si>
    <t>UT218</t>
  </si>
  <si>
    <t>UT220</t>
  </si>
  <si>
    <t>UT221</t>
  </si>
  <si>
    <t>UT404</t>
  </si>
  <si>
    <t>UT407</t>
  </si>
  <si>
    <t>UT409</t>
  </si>
  <si>
    <t>UT411</t>
  </si>
  <si>
    <t>UT415</t>
  </si>
  <si>
    <t>UT419</t>
  </si>
  <si>
    <t>UT420</t>
  </si>
  <si>
    <t>UT423</t>
  </si>
  <si>
    <t>UT424</t>
  </si>
  <si>
    <t>UT427</t>
  </si>
  <si>
    <t>UT507</t>
  </si>
  <si>
    <t>UT511</t>
  </si>
  <si>
    <t>UT512</t>
  </si>
  <si>
    <t>UT513</t>
  </si>
  <si>
    <t>UT514</t>
  </si>
  <si>
    <t>UT515</t>
  </si>
  <si>
    <t>UT518</t>
  </si>
  <si>
    <t>UT521</t>
  </si>
  <si>
    <t>UT522</t>
  </si>
  <si>
    <t>UT600</t>
  </si>
  <si>
    <t>UT604</t>
  </si>
  <si>
    <t>UT606</t>
  </si>
  <si>
    <t>UT610</t>
  </si>
  <si>
    <t>UT611</t>
  </si>
  <si>
    <t>UT612</t>
  </si>
  <si>
    <t>UT613</t>
  </si>
  <si>
    <t>UT615</t>
  </si>
  <si>
    <t>UT616</t>
  </si>
  <si>
    <t>UT617</t>
  </si>
  <si>
    <t>UT618</t>
  </si>
  <si>
    <t>UT619</t>
  </si>
  <si>
    <t>UT620</t>
  </si>
  <si>
    <t>UT621</t>
  </si>
  <si>
    <t>UT624</t>
  </si>
  <si>
    <t>UT625</t>
  </si>
  <si>
    <t>UT626</t>
  </si>
  <si>
    <t>UT627</t>
  </si>
  <si>
    <t>UT628</t>
  </si>
  <si>
    <t>UT630</t>
  </si>
  <si>
    <t>UT631</t>
  </si>
  <si>
    <t>UT633</t>
  </si>
  <si>
    <t>UT634</t>
  </si>
  <si>
    <t>UT636</t>
  </si>
  <si>
    <t>UT637</t>
  </si>
  <si>
    <t>UT639</t>
  </si>
  <si>
    <t>UT701</t>
  </si>
  <si>
    <t>UT713</t>
  </si>
  <si>
    <t>UT714</t>
  </si>
  <si>
    <t>UT716</t>
  </si>
  <si>
    <t>UT718</t>
  </si>
  <si>
    <t>UT720</t>
  </si>
  <si>
    <t>UT722</t>
  </si>
  <si>
    <t>UT723</t>
  </si>
  <si>
    <t>UT724</t>
  </si>
  <si>
    <t>UT725</t>
  </si>
  <si>
    <t>UT726</t>
  </si>
  <si>
    <t>UT727</t>
  </si>
  <si>
    <t>UT728</t>
  </si>
  <si>
    <t>UT729</t>
  </si>
  <si>
    <t>UT730</t>
  </si>
  <si>
    <t>UT732</t>
  </si>
  <si>
    <t>UT733</t>
  </si>
  <si>
    <t>UT734</t>
  </si>
  <si>
    <t>UT736</t>
  </si>
  <si>
    <t>UT737</t>
  </si>
  <si>
    <t>UT738</t>
  </si>
  <si>
    <t>UT739</t>
  </si>
  <si>
    <t>UT743</t>
  </si>
  <si>
    <t>UT800</t>
  </si>
  <si>
    <t>UT814</t>
  </si>
  <si>
    <t>UT873</t>
  </si>
  <si>
    <t>UT942</t>
  </si>
  <si>
    <t>UT945</t>
  </si>
  <si>
    <t>UT946</t>
  </si>
  <si>
    <t>UT947</t>
  </si>
  <si>
    <t>UT951</t>
  </si>
  <si>
    <t>UT953</t>
  </si>
  <si>
    <t>UT957</t>
  </si>
  <si>
    <t>UT999</t>
  </si>
  <si>
    <t>ELM - Scholarships</t>
  </si>
  <si>
    <t>Upper Div / Grad Course Trips</t>
  </si>
  <si>
    <t>VPITS Self Support Recovery</t>
  </si>
  <si>
    <t>Payroll Self Support Recovery</t>
  </si>
  <si>
    <t>HRM Self Support Recovery</t>
  </si>
  <si>
    <t>Public Safety Self Support Rec</t>
  </si>
  <si>
    <t>Admin Tech Self Support Recove</t>
  </si>
  <si>
    <t>Augmented Health Services Fee</t>
  </si>
  <si>
    <t>Fee / Tuition Install</t>
  </si>
  <si>
    <t>A/L Allocation</t>
  </si>
  <si>
    <t>B/E Allocation</t>
  </si>
  <si>
    <t>H/HS Allocation</t>
  </si>
  <si>
    <t>Library Allocation</t>
  </si>
  <si>
    <t>Hsg Maintenance / Equipment</t>
  </si>
  <si>
    <t>Scholar / Fellowship Scholars</t>
  </si>
  <si>
    <t>Mens Track / Field State Trus</t>
  </si>
  <si>
    <t>Womens Track / Field/CC State</t>
  </si>
  <si>
    <t>Parking Fines / Forfeitures</t>
  </si>
  <si>
    <t>Parking Maintenance / Equipmen</t>
  </si>
  <si>
    <t>Campus Union Operations / Rev</t>
  </si>
  <si>
    <t>Union Maintenance / Repair</t>
  </si>
  <si>
    <t>In Kind Donation from UAS C/G</t>
  </si>
  <si>
    <t>CREST Ctr for Energy/Sustain</t>
  </si>
  <si>
    <t>Professional Practice Program</t>
  </si>
  <si>
    <t>L.A. Basin Bridges to the PhD</t>
  </si>
  <si>
    <t>Methamphetamine Effect-Cogniti</t>
  </si>
  <si>
    <t>Bridges To The Future</t>
  </si>
  <si>
    <t>Lipid Effector Molecules of In</t>
  </si>
  <si>
    <t>C&amp;G Global Clearing</t>
  </si>
  <si>
    <t>Presidents Account</t>
  </si>
  <si>
    <t>Lkmn Fine Arts Compl</t>
  </si>
  <si>
    <t>Mens Track/Field</t>
  </si>
  <si>
    <t>ATHLETICS HALL OF FAME</t>
  </si>
  <si>
    <t>Womens Track/Fiel</t>
  </si>
  <si>
    <t>Womens Tennis</t>
  </si>
  <si>
    <t>Womens Volleyball</t>
  </si>
  <si>
    <t>Athletics General</t>
  </si>
  <si>
    <t>Soccer</t>
  </si>
  <si>
    <t>Womens Soccer</t>
  </si>
  <si>
    <t>Womens Basketball</t>
  </si>
  <si>
    <t>Mens Basketball</t>
  </si>
  <si>
    <t>Athletics Golf Tournament</t>
  </si>
  <si>
    <t>Baseball Special Fun</t>
  </si>
  <si>
    <t>BILLIE JEAN KING EVENT</t>
  </si>
  <si>
    <t>VPAF Discretionary Acct</t>
  </si>
  <si>
    <t>VPITS Discretionay Acct</t>
  </si>
  <si>
    <t>VPAA Discretionary Acct</t>
  </si>
  <si>
    <t>So Cal Conf Ungr Rsh</t>
  </si>
  <si>
    <t>TAD Discretionary Fund</t>
  </si>
  <si>
    <t>Arts/Letters Angel</t>
  </si>
  <si>
    <t>Reel Rasquache</t>
  </si>
  <si>
    <t>Art Gallery-Discreti</t>
  </si>
  <si>
    <t>Katherine Carter Fac</t>
  </si>
  <si>
    <t>Arts/Letters-Grant</t>
  </si>
  <si>
    <t>Liberal Studies Discretionary</t>
  </si>
  <si>
    <t>Statement Magazine</t>
  </si>
  <si>
    <t>Phylosophy Department</t>
  </si>
  <si>
    <t>R.W. Cnt For Chor St</t>
  </si>
  <si>
    <t>David Kubal Memorial</t>
  </si>
  <si>
    <t>COMM 150</t>
  </si>
  <si>
    <t>Dept Of Modern Langu</t>
  </si>
  <si>
    <t>Sch Of Arts/Letter</t>
  </si>
  <si>
    <t>Counc For Visual Art</t>
  </si>
  <si>
    <t>Chinese Studies Cent</t>
  </si>
  <si>
    <t>English Dept. Genera</t>
  </si>
  <si>
    <t>Dance Ensemble</t>
  </si>
  <si>
    <t>Center For Japanese</t>
  </si>
  <si>
    <t>Friends Of Music</t>
  </si>
  <si>
    <t>Center for Study Genders/Sex</t>
  </si>
  <si>
    <t>LARRY HARLOW ATRO CONCERT</t>
  </si>
  <si>
    <t>Jean Burden Annul Po</t>
  </si>
  <si>
    <t>MUNITZ FUND</t>
  </si>
  <si>
    <t>Friends of Women's and Gender</t>
  </si>
  <si>
    <t>Asian Pacific Bus In</t>
  </si>
  <si>
    <t>801310</t>
  </si>
  <si>
    <t>Institute Of Entrepr</t>
  </si>
  <si>
    <t>Cliff Craft Faculty</t>
  </si>
  <si>
    <t>Sbe Deans Disc</t>
  </si>
  <si>
    <t>Case-Computer Aided</t>
  </si>
  <si>
    <t>Economics Discretion</t>
  </si>
  <si>
    <t>Accounting Dept. Dis</t>
  </si>
  <si>
    <t>Olive Gustavson Memo</t>
  </si>
  <si>
    <t>Info Syst Dept - Cha</t>
  </si>
  <si>
    <t>Bus/Econ Public Fu</t>
  </si>
  <si>
    <t>Marketing Discreationary Acct</t>
  </si>
  <si>
    <t>CCOE DIVISION OF SPECIAL ED /</t>
  </si>
  <si>
    <t>Chinese Student Educ</t>
  </si>
  <si>
    <t>Counseling And Asses</t>
  </si>
  <si>
    <t>Ctr For Excell. In E</t>
  </si>
  <si>
    <t>Diagnostic Resource</t>
  </si>
  <si>
    <t>Faculty Curriculum Dev Projcts</t>
  </si>
  <si>
    <t>Sch of Ed/Spcl Proj.</t>
  </si>
  <si>
    <t>Friends Of The Sch O</t>
  </si>
  <si>
    <t>Ctr For Multicultura</t>
  </si>
  <si>
    <t>Friends Of Ed-Distin</t>
  </si>
  <si>
    <t>Dept. Of Technology</t>
  </si>
  <si>
    <t>Minority Engr. Prog.</t>
  </si>
  <si>
    <t>Mesa Discretionary</t>
  </si>
  <si>
    <t>Dept. Of Civil Engin</t>
  </si>
  <si>
    <t>CSU ECST Fund for Innovation</t>
  </si>
  <si>
    <t>Engineering Endowed</t>
  </si>
  <si>
    <t>Aereo Design Discret</t>
  </si>
  <si>
    <t>SME</t>
  </si>
  <si>
    <t>IEEE</t>
  </si>
  <si>
    <t>E.R. Roybal Gerontol</t>
  </si>
  <si>
    <t>Friends Of H/H Ser</t>
  </si>
  <si>
    <t>Nursing Discretionar</t>
  </si>
  <si>
    <t>P.E. Recre. Leisure</t>
  </si>
  <si>
    <t>Campus Health Fitnes</t>
  </si>
  <si>
    <t>A New Beginning For</t>
  </si>
  <si>
    <t>Ctr For Study Of Chi</t>
  </si>
  <si>
    <t>CSULA NURSING SKILLS LAB FUND</t>
  </si>
  <si>
    <t>FIELD EDUCATION ACCOUNT</t>
  </si>
  <si>
    <t>Nursing Tutorial</t>
  </si>
  <si>
    <t>Advanced Practice Nu</t>
  </si>
  <si>
    <t>Gilbert Lindsay Endo</t>
  </si>
  <si>
    <t>SCHOOK OF SOCIAL WORK CALSWEC</t>
  </si>
  <si>
    <t>Cal Forensic Science Institute</t>
  </si>
  <si>
    <t>Adelle Davis Education Fund</t>
  </si>
  <si>
    <t>Speech/Hearing Clinc</t>
  </si>
  <si>
    <t>Criminalistics</t>
  </si>
  <si>
    <t>Natural Social Sch-</t>
  </si>
  <si>
    <t>History Department Disc. Fund</t>
  </si>
  <si>
    <t>Building Cost Reimbursement</t>
  </si>
  <si>
    <t>Inst. for Executive Leadership</t>
  </si>
  <si>
    <t>POLITICAL SCIENCE DISCRETIONAR</t>
  </si>
  <si>
    <t>Geology Banquet</t>
  </si>
  <si>
    <t>Ctrl Membrane Devlp</t>
  </si>
  <si>
    <t>Crest-Pyrl Cost Share</t>
  </si>
  <si>
    <t>Support-MBRS Rise</t>
  </si>
  <si>
    <t>Latin Amer Stds Rev</t>
  </si>
  <si>
    <t>Friends Of Physics</t>
  </si>
  <si>
    <t>Psychology Clinic</t>
  </si>
  <si>
    <t>University Preparatory Program</t>
  </si>
  <si>
    <t>Biology Fund</t>
  </si>
  <si>
    <t>Korean American Stud</t>
  </si>
  <si>
    <t>Dept Chem &amp; BioChem Enhancemen</t>
  </si>
  <si>
    <t>ACLP - Tuition and P/R</t>
  </si>
  <si>
    <t>Library Director</t>
  </si>
  <si>
    <t>Educational Opportun</t>
  </si>
  <si>
    <t>Csu Counselor Conference</t>
  </si>
  <si>
    <t>David Sandoval Retirement Fund</t>
  </si>
  <si>
    <t>Epic Office</t>
  </si>
  <si>
    <t>VPSA Discretionary Acct</t>
  </si>
  <si>
    <t>Agency - Balance She</t>
  </si>
  <si>
    <t>Board of Directors</t>
  </si>
  <si>
    <t>General Office</t>
  </si>
  <si>
    <t>GradPack</t>
  </si>
  <si>
    <t>Scholarship Committee &amp; Pgm</t>
  </si>
  <si>
    <t>Alumni Mentoring Program</t>
  </si>
  <si>
    <t>Contingency Fund</t>
  </si>
  <si>
    <t>Association Tax Return</t>
  </si>
  <si>
    <t>Juice It Up</t>
  </si>
  <si>
    <t>Faculty Prof Developmt/Travel</t>
  </si>
  <si>
    <t>HHS Sheriffs LDR</t>
  </si>
  <si>
    <t>DNP</t>
  </si>
  <si>
    <t>Intra Campus Transfers</t>
  </si>
  <si>
    <t>RMP Expenditure Transfer GF/TF</t>
  </si>
  <si>
    <t>SS Extr Degr Intl</t>
  </si>
  <si>
    <t>EE- Dean ECS&amp;T Others</t>
  </si>
  <si>
    <t>Dean HHS Others</t>
  </si>
  <si>
    <t>Dean CCOE Sp Ses Argentina</t>
  </si>
  <si>
    <t>Dean NSS Others</t>
  </si>
  <si>
    <t>Dean CCOE Sum Session Educ</t>
  </si>
  <si>
    <t>COMD - Special Sessions</t>
  </si>
  <si>
    <t>A&amp;L IT Support</t>
  </si>
  <si>
    <t>Disneyland Ticket Sales</t>
  </si>
  <si>
    <t>Consignment Tickets Sales</t>
  </si>
  <si>
    <t>Locker Rental</t>
  </si>
  <si>
    <t>Student Travel</t>
  </si>
  <si>
    <t>MM_Choral_Conducting</t>
  </si>
  <si>
    <t>Engineering_In_Training</t>
  </si>
  <si>
    <t>Forensic_Science_Prof_Advance</t>
  </si>
  <si>
    <t>Medical_Billing_Coding_Prgm</t>
  </si>
  <si>
    <t>Paralegal_Study_Prgm</t>
  </si>
  <si>
    <t>Prof_Engr_Elect_Engr</t>
  </si>
  <si>
    <t>Pharmacy_Tech_Prog</t>
  </si>
  <si>
    <t>CE_R&amp;D_Investment</t>
  </si>
  <si>
    <t>Intl Prog Serv-Ext Ed</t>
  </si>
  <si>
    <t>Faculty Development</t>
  </si>
  <si>
    <t>SALLY RIDE FESTIVAL</t>
  </si>
  <si>
    <t>SCIENCE OLYMPIAD</t>
  </si>
  <si>
    <t>Centro De Ninos Inc.</t>
  </si>
  <si>
    <t>Asian Pac Health Ctr</t>
  </si>
  <si>
    <t>Think Together</t>
  </si>
  <si>
    <t>Art Research Curriculum Assoc</t>
  </si>
  <si>
    <t>University Student Union Inc.</t>
  </si>
  <si>
    <t>Natl Coun On Alcohol</t>
  </si>
  <si>
    <t>Church of Our Savior Cities</t>
  </si>
  <si>
    <t>Leased UAS Spaces</t>
  </si>
  <si>
    <t>Semester Conversion</t>
  </si>
  <si>
    <t>Self-Support_ED</t>
  </si>
  <si>
    <t>DM95/96 Rep/Upgrade Roof KH Py</t>
  </si>
  <si>
    <t>Corp Yard Move</t>
  </si>
  <si>
    <t>Housing Repairs</t>
  </si>
  <si>
    <t>King Hall Repairs</t>
  </si>
  <si>
    <t>Fine Arts Repairs &amp; Maint</t>
  </si>
  <si>
    <t>La Kretz Hall</t>
  </si>
  <si>
    <t>Patio Furnitures</t>
  </si>
  <si>
    <t>PRC Beautification</t>
  </si>
  <si>
    <t>Greenlee Redevelopment</t>
  </si>
  <si>
    <t>Luckman Repairs &amp; Maint</t>
  </si>
  <si>
    <t>Campus Landscape</t>
  </si>
  <si>
    <t>IT Univ-Wide Proj</t>
  </si>
  <si>
    <t>PA System</t>
  </si>
  <si>
    <t>Exterior Door Replace</t>
  </si>
  <si>
    <t>Diagnostic Center</t>
  </si>
  <si>
    <t>Security Camera Installation</t>
  </si>
  <si>
    <t>Balance Sheet Items</t>
  </si>
  <si>
    <t>Art Draw Print</t>
  </si>
  <si>
    <t>PA_Adm Bldg Shoring</t>
  </si>
  <si>
    <t>Slf Fiscal Year 86-87</t>
  </si>
  <si>
    <t>NSF -CHE 0402718 2-30100</t>
  </si>
  <si>
    <t>0103</t>
  </si>
  <si>
    <t>0105</t>
  </si>
  <si>
    <t>0107</t>
  </si>
  <si>
    <t>0108</t>
  </si>
  <si>
    <t>0111</t>
  </si>
  <si>
    <t>0114</t>
  </si>
  <si>
    <t>0117</t>
  </si>
  <si>
    <t>0119</t>
  </si>
  <si>
    <t>0120</t>
  </si>
  <si>
    <t>01119</t>
  </si>
  <si>
    <t>1301</t>
  </si>
  <si>
    <t>1304</t>
  </si>
  <si>
    <t>2001</t>
  </si>
  <si>
    <t>2011</t>
  </si>
  <si>
    <t>2021</t>
  </si>
  <si>
    <t>2032</t>
  </si>
  <si>
    <t>2071</t>
  </si>
  <si>
    <t>9002</t>
  </si>
  <si>
    <t>229001</t>
  </si>
  <si>
    <t>230636</t>
  </si>
  <si>
    <t>230637</t>
  </si>
  <si>
    <t>230824</t>
  </si>
  <si>
    <t>Certificate Application Fee</t>
  </si>
  <si>
    <t>660975</t>
  </si>
  <si>
    <t>Amortization Expenses</t>
  </si>
  <si>
    <t>IR317</t>
  </si>
  <si>
    <t>IR324</t>
  </si>
  <si>
    <t>IR325</t>
  </si>
  <si>
    <t>IR326</t>
  </si>
  <si>
    <t>IR327</t>
  </si>
  <si>
    <t>IR328</t>
  </si>
  <si>
    <t>IR333</t>
  </si>
  <si>
    <t>SF139</t>
  </si>
  <si>
    <t>UG000</t>
  </si>
  <si>
    <t>UT640</t>
  </si>
  <si>
    <t>MFA Production Support/Thesis/</t>
  </si>
  <si>
    <t>Health Policy Trip to Sacramen</t>
  </si>
  <si>
    <t>COMD Science Mentoring Program</t>
  </si>
  <si>
    <t>Fieldtrip to the Museum of Tol</t>
  </si>
  <si>
    <t>Sociology Colloquium Series 20</t>
  </si>
  <si>
    <t>Latin American Speaker Series</t>
  </si>
  <si>
    <t>Attend Professional Conference</t>
  </si>
  <si>
    <t>C&amp;G CFS Clearing</t>
  </si>
  <si>
    <t>781100</t>
  </si>
  <si>
    <t>CREST Cntr for Energy&amp;Sustain</t>
  </si>
  <si>
    <t>06679</t>
  </si>
  <si>
    <t>Golden Eagle Apartments</t>
  </si>
  <si>
    <t>CG Administration</t>
  </si>
  <si>
    <t>20511</t>
  </si>
  <si>
    <t>20512</t>
  </si>
  <si>
    <t>20514</t>
  </si>
  <si>
    <t>20515</t>
  </si>
  <si>
    <t>Edu Tech Lab  STU ASST (E-LRN)</t>
  </si>
  <si>
    <t>045860</t>
  </si>
  <si>
    <t>045880</t>
  </si>
  <si>
    <t>045900</t>
  </si>
  <si>
    <t>045920</t>
  </si>
  <si>
    <t>045960</t>
  </si>
  <si>
    <t>045980</t>
  </si>
  <si>
    <t>046040</t>
  </si>
  <si>
    <t>046080</t>
  </si>
  <si>
    <t>046100</t>
  </si>
  <si>
    <t>046120</t>
  </si>
  <si>
    <t>046140</t>
  </si>
  <si>
    <t>046160</t>
  </si>
  <si>
    <t>046180</t>
  </si>
  <si>
    <t>046200</t>
  </si>
  <si>
    <t>046220</t>
  </si>
  <si>
    <t>046240</t>
  </si>
  <si>
    <t>046260</t>
  </si>
  <si>
    <t>046280</t>
  </si>
  <si>
    <t>046300</t>
  </si>
  <si>
    <t>046320</t>
  </si>
  <si>
    <t>046340</t>
  </si>
  <si>
    <t>046360</t>
  </si>
  <si>
    <t>046380</t>
  </si>
  <si>
    <t>046420</t>
  </si>
  <si>
    <t>046440</t>
  </si>
  <si>
    <t>046460</t>
  </si>
  <si>
    <t>046480</t>
  </si>
  <si>
    <t>046500</t>
  </si>
  <si>
    <t>046520</t>
  </si>
  <si>
    <t>046540</t>
  </si>
  <si>
    <t>046580</t>
  </si>
  <si>
    <t>046600</t>
  </si>
  <si>
    <t>046620</t>
  </si>
  <si>
    <t>046640</t>
  </si>
  <si>
    <t>046680</t>
  </si>
  <si>
    <t>046700</t>
  </si>
  <si>
    <t>046720</t>
  </si>
  <si>
    <t>046840</t>
  </si>
  <si>
    <t>046860</t>
  </si>
  <si>
    <t>046900</t>
  </si>
  <si>
    <t>046920</t>
  </si>
  <si>
    <t>039100</t>
  </si>
  <si>
    <t>039105</t>
  </si>
  <si>
    <t>039200</t>
  </si>
  <si>
    <t>039201</t>
  </si>
  <si>
    <t>039300</t>
  </si>
  <si>
    <t>040000</t>
  </si>
  <si>
    <t>040020</t>
  </si>
  <si>
    <t>040040</t>
  </si>
  <si>
    <t>040060</t>
  </si>
  <si>
    <t>040080</t>
  </si>
  <si>
    <t>040100</t>
  </si>
  <si>
    <t>040110</t>
  </si>
  <si>
    <t>040125</t>
  </si>
  <si>
    <t>040128</t>
  </si>
  <si>
    <t>040180</t>
  </si>
  <si>
    <t>040220</t>
  </si>
  <si>
    <t>040240</t>
  </si>
  <si>
    <t>040280</t>
  </si>
  <si>
    <t>040300</t>
  </si>
  <si>
    <t>040320</t>
  </si>
  <si>
    <t>040340</t>
  </si>
  <si>
    <t>040360</t>
  </si>
  <si>
    <t>040380</t>
  </si>
  <si>
    <t>040400</t>
  </si>
  <si>
    <t>040420</t>
  </si>
  <si>
    <t>040440</t>
  </si>
  <si>
    <t>040460</t>
  </si>
  <si>
    <t>040480</t>
  </si>
  <si>
    <t>040500</t>
  </si>
  <si>
    <t>040520</t>
  </si>
  <si>
    <t>040540</t>
  </si>
  <si>
    <t>040560</t>
  </si>
  <si>
    <t>040580</t>
  </si>
  <si>
    <t>040600</t>
  </si>
  <si>
    <t>040620</t>
  </si>
  <si>
    <t>040640</t>
  </si>
  <si>
    <t>040660</t>
  </si>
  <si>
    <t>040680</t>
  </si>
  <si>
    <t>040700</t>
  </si>
  <si>
    <t>040740</t>
  </si>
  <si>
    <t>040780</t>
  </si>
  <si>
    <t>040800</t>
  </si>
  <si>
    <t>040820</t>
  </si>
  <si>
    <t>040900</t>
  </si>
  <si>
    <t>040920</t>
  </si>
  <si>
    <t>040940</t>
  </si>
  <si>
    <t>041120</t>
  </si>
  <si>
    <t>041140</t>
  </si>
  <si>
    <t>041160</t>
  </si>
  <si>
    <t>041200</t>
  </si>
  <si>
    <t>041220</t>
  </si>
  <si>
    <t>041240</t>
  </si>
  <si>
    <t>041260</t>
  </si>
  <si>
    <t>041280</t>
  </si>
  <si>
    <t>041320</t>
  </si>
  <si>
    <t>041340</t>
  </si>
  <si>
    <t>041400</t>
  </si>
  <si>
    <t>041480</t>
  </si>
  <si>
    <t>041560</t>
  </si>
  <si>
    <t>041640</t>
  </si>
  <si>
    <t>041760</t>
  </si>
  <si>
    <t>041780</t>
  </si>
  <si>
    <t>041820</t>
  </si>
  <si>
    <t>041840</t>
  </si>
  <si>
    <t>041860</t>
  </si>
  <si>
    <t>041880</t>
  </si>
  <si>
    <t>041900</t>
  </si>
  <si>
    <t>041940</t>
  </si>
  <si>
    <t>041960</t>
  </si>
  <si>
    <t>041980</t>
  </si>
  <si>
    <t>042000</t>
  </si>
  <si>
    <t>042020</t>
  </si>
  <si>
    <t>042060</t>
  </si>
  <si>
    <t>042080</t>
  </si>
  <si>
    <t>042100</t>
  </si>
  <si>
    <t>042120</t>
  </si>
  <si>
    <t>042140</t>
  </si>
  <si>
    <t>042160</t>
  </si>
  <si>
    <t>042180</t>
  </si>
  <si>
    <t>042200</t>
  </si>
  <si>
    <t>042220</t>
  </si>
  <si>
    <t>042240</t>
  </si>
  <si>
    <t>042260</t>
  </si>
  <si>
    <t>042300</t>
  </si>
  <si>
    <t>042320</t>
  </si>
  <si>
    <t>042340</t>
  </si>
  <si>
    <t>042360</t>
  </si>
  <si>
    <t>042380</t>
  </si>
  <si>
    <t>042400</t>
  </si>
  <si>
    <t>042460</t>
  </si>
  <si>
    <t>042520</t>
  </si>
  <si>
    <t>042540</t>
  </si>
  <si>
    <t>042560</t>
  </si>
  <si>
    <t>042580</t>
  </si>
  <si>
    <t>042620</t>
  </si>
  <si>
    <t>042640</t>
  </si>
  <si>
    <t>042660</t>
  </si>
  <si>
    <t>042700</t>
  </si>
  <si>
    <t>042720</t>
  </si>
  <si>
    <t>042740</t>
  </si>
  <si>
    <t>042760</t>
  </si>
  <si>
    <t>042780</t>
  </si>
  <si>
    <t>042800</t>
  </si>
  <si>
    <t>042820</t>
  </si>
  <si>
    <t>042840</t>
  </si>
  <si>
    <t>042880</t>
  </si>
  <si>
    <t>042940</t>
  </si>
  <si>
    <t>042980</t>
  </si>
  <si>
    <t>043000</t>
  </si>
  <si>
    <t>043060</t>
  </si>
  <si>
    <t>043140</t>
  </si>
  <si>
    <t>043180</t>
  </si>
  <si>
    <t>043200</t>
  </si>
  <si>
    <t>043220</t>
  </si>
  <si>
    <t>043240</t>
  </si>
  <si>
    <t>043260</t>
  </si>
  <si>
    <t>043280</t>
  </si>
  <si>
    <t>043320</t>
  </si>
  <si>
    <t>043380</t>
  </si>
  <si>
    <t>043400</t>
  </si>
  <si>
    <t>043420</t>
  </si>
  <si>
    <t>043440</t>
  </si>
  <si>
    <t>043460</t>
  </si>
  <si>
    <t>043480</t>
  </si>
  <si>
    <t>043500</t>
  </si>
  <si>
    <t>043520</t>
  </si>
  <si>
    <t>043540</t>
  </si>
  <si>
    <t>043560</t>
  </si>
  <si>
    <t>043580</t>
  </si>
  <si>
    <t>043600</t>
  </si>
  <si>
    <t>043640</t>
  </si>
  <si>
    <t>043660</t>
  </si>
  <si>
    <t>043680</t>
  </si>
  <si>
    <t>043760</t>
  </si>
  <si>
    <t>043780</t>
  </si>
  <si>
    <t>043800</t>
  </si>
  <si>
    <t>043820</t>
  </si>
  <si>
    <t>043860</t>
  </si>
  <si>
    <t>043900</t>
  </si>
  <si>
    <t>043920</t>
  </si>
  <si>
    <t>043940</t>
  </si>
  <si>
    <t>043980</t>
  </si>
  <si>
    <t>044000</t>
  </si>
  <si>
    <t>044020</t>
  </si>
  <si>
    <t>044040</t>
  </si>
  <si>
    <t>044060</t>
  </si>
  <si>
    <t>044080</t>
  </si>
  <si>
    <t>044120</t>
  </si>
  <si>
    <t>044140</t>
  </si>
  <si>
    <t>044160</t>
  </si>
  <si>
    <t>044180</t>
  </si>
  <si>
    <t>044200</t>
  </si>
  <si>
    <t>044220</t>
  </si>
  <si>
    <t>044260</t>
  </si>
  <si>
    <t>044280</t>
  </si>
  <si>
    <t>044320</t>
  </si>
  <si>
    <t>044340</t>
  </si>
  <si>
    <t>044360</t>
  </si>
  <si>
    <t>044380</t>
  </si>
  <si>
    <t>044400</t>
  </si>
  <si>
    <t>044420</t>
  </si>
  <si>
    <t>044440</t>
  </si>
  <si>
    <t>044480</t>
  </si>
  <si>
    <t>044500</t>
  </si>
  <si>
    <t>044520</t>
  </si>
  <si>
    <t>044560</t>
  </si>
  <si>
    <t>044580</t>
  </si>
  <si>
    <t>044600</t>
  </si>
  <si>
    <t>044620</t>
  </si>
  <si>
    <t>044640</t>
  </si>
  <si>
    <t>044740</t>
  </si>
  <si>
    <t>044800</t>
  </si>
  <si>
    <t>044840</t>
  </si>
  <si>
    <t>044860</t>
  </si>
  <si>
    <t>044920</t>
  </si>
  <si>
    <t>044960</t>
  </si>
  <si>
    <t>045300</t>
  </si>
  <si>
    <t>045320</t>
  </si>
  <si>
    <t>045340</t>
  </si>
  <si>
    <t>045420</t>
  </si>
  <si>
    <t>045440</t>
  </si>
  <si>
    <t>045460</t>
  </si>
  <si>
    <t>045480</t>
  </si>
  <si>
    <t>045520</t>
  </si>
  <si>
    <t>045540</t>
  </si>
  <si>
    <t>045560</t>
  </si>
  <si>
    <t>045580</t>
  </si>
  <si>
    <t>045600</t>
  </si>
  <si>
    <t>045620</t>
  </si>
  <si>
    <t>045640</t>
  </si>
  <si>
    <t>045660</t>
  </si>
  <si>
    <t>045680</t>
  </si>
  <si>
    <t>045700</t>
  </si>
  <si>
    <t>045720</t>
  </si>
  <si>
    <t>045740</t>
  </si>
  <si>
    <t>045800</t>
  </si>
  <si>
    <t>045820</t>
  </si>
  <si>
    <t>045840</t>
  </si>
  <si>
    <t>050078</t>
  </si>
  <si>
    <t>050068</t>
  </si>
  <si>
    <t>050070</t>
  </si>
  <si>
    <t>050071</t>
  </si>
  <si>
    <t>050073</t>
  </si>
  <si>
    <t>050074</t>
  </si>
  <si>
    <t>046940</t>
  </si>
  <si>
    <t>047020</t>
  </si>
  <si>
    <t>047040</t>
  </si>
  <si>
    <t>047060</t>
  </si>
  <si>
    <t>047180</t>
  </si>
  <si>
    <t>047200</t>
  </si>
  <si>
    <t>047240</t>
  </si>
  <si>
    <t>047300</t>
  </si>
  <si>
    <t>047320</t>
  </si>
  <si>
    <t>047360</t>
  </si>
  <si>
    <t>047380</t>
  </si>
  <si>
    <t>047420</t>
  </si>
  <si>
    <t>047440</t>
  </si>
  <si>
    <t>047460</t>
  </si>
  <si>
    <t>047480</t>
  </si>
  <si>
    <t>047500</t>
  </si>
  <si>
    <t>047520</t>
  </si>
  <si>
    <t>047540</t>
  </si>
  <si>
    <t>047560</t>
  </si>
  <si>
    <t>047600</t>
  </si>
  <si>
    <t>047640</t>
  </si>
  <si>
    <t>047660</t>
  </si>
  <si>
    <t>048510</t>
  </si>
  <si>
    <t>048512</t>
  </si>
  <si>
    <t>048514</t>
  </si>
  <si>
    <t>048516</t>
  </si>
  <si>
    <t>048520</t>
  </si>
  <si>
    <t>048524</t>
  </si>
  <si>
    <t>048532</t>
  </si>
  <si>
    <t>048534</t>
  </si>
  <si>
    <t>048536</t>
  </si>
  <si>
    <t>048540</t>
  </si>
  <si>
    <t>048542</t>
  </si>
  <si>
    <t>047680</t>
  </si>
  <si>
    <t>047700</t>
  </si>
  <si>
    <t>047740</t>
  </si>
  <si>
    <t>047760</t>
  </si>
  <si>
    <t>047800</t>
  </si>
  <si>
    <t>047820</t>
  </si>
  <si>
    <t>048040</t>
  </si>
  <si>
    <t>048060</t>
  </si>
  <si>
    <t>048120</t>
  </si>
  <si>
    <t>048140</t>
  </si>
  <si>
    <t>048180</t>
  </si>
  <si>
    <t>048220</t>
  </si>
  <si>
    <t>048240</t>
  </si>
  <si>
    <t>048300</t>
  </si>
  <si>
    <t>048320</t>
  </si>
  <si>
    <t>048340</t>
  </si>
  <si>
    <t>048360</t>
  </si>
  <si>
    <t>048380</t>
  </si>
  <si>
    <t>048440</t>
  </si>
  <si>
    <t>048480</t>
  </si>
  <si>
    <t>048504</t>
  </si>
  <si>
    <t>048506</t>
  </si>
  <si>
    <t>048508</t>
  </si>
  <si>
    <t>048732</t>
  </si>
  <si>
    <t>048734</t>
  </si>
  <si>
    <t>048742</t>
  </si>
  <si>
    <t>048746</t>
  </si>
  <si>
    <t>048748</t>
  </si>
  <si>
    <t>048750</t>
  </si>
  <si>
    <t>048752</t>
  </si>
  <si>
    <t>048754</t>
  </si>
  <si>
    <t>048756</t>
  </si>
  <si>
    <t>048758</t>
  </si>
  <si>
    <t>048760</t>
  </si>
  <si>
    <t>048762</t>
  </si>
  <si>
    <t>048766</t>
  </si>
  <si>
    <t>048792</t>
  </si>
  <si>
    <t>048794</t>
  </si>
  <si>
    <t>048798</t>
  </si>
  <si>
    <t>048800</t>
  </si>
  <si>
    <t>048802</t>
  </si>
  <si>
    <t>048804</t>
  </si>
  <si>
    <t>048806</t>
  </si>
  <si>
    <t>048808</t>
  </si>
  <si>
    <t>048810</t>
  </si>
  <si>
    <t>048812</t>
  </si>
  <si>
    <t>048816</t>
  </si>
  <si>
    <t>048820</t>
  </si>
  <si>
    <t>048822</t>
  </si>
  <si>
    <t>048828</t>
  </si>
  <si>
    <t>048830</t>
  </si>
  <si>
    <t>048834</t>
  </si>
  <si>
    <t>048838</t>
  </si>
  <si>
    <t>048840</t>
  </si>
  <si>
    <t>048844</t>
  </si>
  <si>
    <t>048852</t>
  </si>
  <si>
    <t>048854</t>
  </si>
  <si>
    <t>048856</t>
  </si>
  <si>
    <t>048860</t>
  </si>
  <si>
    <t>048862</t>
  </si>
  <si>
    <t>048864</t>
  </si>
  <si>
    <t>048866</t>
  </si>
  <si>
    <t>048870</t>
  </si>
  <si>
    <t>048872</t>
  </si>
  <si>
    <t>048874</t>
  </si>
  <si>
    <t>048880</t>
  </si>
  <si>
    <t>048882</t>
  </si>
  <si>
    <t>048884</t>
  </si>
  <si>
    <t>048886</t>
  </si>
  <si>
    <t>048890</t>
  </si>
  <si>
    <t>048894</t>
  </si>
  <si>
    <t>048898</t>
  </si>
  <si>
    <t>048900</t>
  </si>
  <si>
    <t>048908</t>
  </si>
  <si>
    <t>048910</t>
  </si>
  <si>
    <t>048912</t>
  </si>
  <si>
    <t>048914</t>
  </si>
  <si>
    <t>048916</t>
  </si>
  <si>
    <t>048918</t>
  </si>
  <si>
    <t>048920</t>
  </si>
  <si>
    <t>048922</t>
  </si>
  <si>
    <t>048924</t>
  </si>
  <si>
    <t>048928</t>
  </si>
  <si>
    <t>048930</t>
  </si>
  <si>
    <t>048932</t>
  </si>
  <si>
    <t>048934</t>
  </si>
  <si>
    <t>048936</t>
  </si>
  <si>
    <t>048940</t>
  </si>
  <si>
    <t>048962</t>
  </si>
  <si>
    <t>048964</t>
  </si>
  <si>
    <t>048968</t>
  </si>
  <si>
    <t>048970</t>
  </si>
  <si>
    <t>048972</t>
  </si>
  <si>
    <t>048974</t>
  </si>
  <si>
    <t>048980</t>
  </si>
  <si>
    <t>048982</t>
  </si>
  <si>
    <t>048986</t>
  </si>
  <si>
    <t>048994</t>
  </si>
  <si>
    <t>048996</t>
  </si>
  <si>
    <t>048998</t>
  </si>
  <si>
    <t>049000</t>
  </si>
  <si>
    <t>049020</t>
  </si>
  <si>
    <t>049026</t>
  </si>
  <si>
    <t>049030</t>
  </si>
  <si>
    <t>049034</t>
  </si>
  <si>
    <t>049036</t>
  </si>
  <si>
    <t>050002</t>
  </si>
  <si>
    <t>050004</t>
  </si>
  <si>
    <t>050006</t>
  </si>
  <si>
    <t>050007</t>
  </si>
  <si>
    <t>050010</t>
  </si>
  <si>
    <t>050011</t>
  </si>
  <si>
    <t>050012</t>
  </si>
  <si>
    <t>050013</t>
  </si>
  <si>
    <t>050015</t>
  </si>
  <si>
    <t>050016</t>
  </si>
  <si>
    <t>050018</t>
  </si>
  <si>
    <t>050019</t>
  </si>
  <si>
    <t>050020</t>
  </si>
  <si>
    <t>050022</t>
  </si>
  <si>
    <t>050026</t>
  </si>
  <si>
    <t>050027</t>
  </si>
  <si>
    <t>050028</t>
  </si>
  <si>
    <t>050029</t>
  </si>
  <si>
    <t>050030</t>
  </si>
  <si>
    <t>050031</t>
  </si>
  <si>
    <t>050032</t>
  </si>
  <si>
    <t>050033</t>
  </si>
  <si>
    <t>050034</t>
  </si>
  <si>
    <t>050036</t>
  </si>
  <si>
    <t>050038</t>
  </si>
  <si>
    <t>050041</t>
  </si>
  <si>
    <t>050042</t>
  </si>
  <si>
    <t>050045</t>
  </si>
  <si>
    <t>050046</t>
  </si>
  <si>
    <t>050047</t>
  </si>
  <si>
    <t>050049</t>
  </si>
  <si>
    <t>050050</t>
  </si>
  <si>
    <t>050051</t>
  </si>
  <si>
    <t>050053</t>
  </si>
  <si>
    <t>050054</t>
  </si>
  <si>
    <t>050056</t>
  </si>
  <si>
    <t>050057</t>
  </si>
  <si>
    <t>050058</t>
  </si>
  <si>
    <t>050059</t>
  </si>
  <si>
    <t>050062</t>
  </si>
  <si>
    <t>050064</t>
  </si>
  <si>
    <t>050065</t>
  </si>
  <si>
    <t>060000</t>
  </si>
  <si>
    <t>060100</t>
  </si>
  <si>
    <t>060120</t>
  </si>
  <si>
    <t>060180</t>
  </si>
  <si>
    <t>060200</t>
  </si>
  <si>
    <t>060240</t>
  </si>
  <si>
    <t>060260</t>
  </si>
  <si>
    <t>060261</t>
  </si>
  <si>
    <t>050075</t>
  </si>
  <si>
    <t>060262</t>
  </si>
  <si>
    <t>060264</t>
  </si>
  <si>
    <t>060272</t>
  </si>
  <si>
    <t>060284</t>
  </si>
  <si>
    <t>062590</t>
  </si>
  <si>
    <t>131313</t>
  </si>
  <si>
    <t>048546</t>
  </si>
  <si>
    <t>048548</t>
  </si>
  <si>
    <t>048552</t>
  </si>
  <si>
    <t>048556</t>
  </si>
  <si>
    <t>048558</t>
  </si>
  <si>
    <t>048560</t>
  </si>
  <si>
    <t>048580</t>
  </si>
  <si>
    <t>048600</t>
  </si>
  <si>
    <t>048620</t>
  </si>
  <si>
    <t>048640</t>
  </si>
  <si>
    <t>048642</t>
  </si>
  <si>
    <t>048644</t>
  </si>
  <si>
    <t>048646</t>
  </si>
  <si>
    <t>048650</t>
  </si>
  <si>
    <t>048654</t>
  </si>
  <si>
    <t>048656</t>
  </si>
  <si>
    <t>048660</t>
  </si>
  <si>
    <t>048662</t>
  </si>
  <si>
    <t>048664</t>
  </si>
  <si>
    <t>048666</t>
  </si>
  <si>
    <t>048668</t>
  </si>
  <si>
    <t>048670</t>
  </si>
  <si>
    <t>048672</t>
  </si>
  <si>
    <t>048674</t>
  </si>
  <si>
    <t>048676</t>
  </si>
  <si>
    <t>048680</t>
  </si>
  <si>
    <t>048682</t>
  </si>
  <si>
    <t>048684</t>
  </si>
  <si>
    <t>048686</t>
  </si>
  <si>
    <t>048688</t>
  </si>
  <si>
    <t>048706</t>
  </si>
  <si>
    <t>048708</t>
  </si>
  <si>
    <t>048714</t>
  </si>
  <si>
    <t>048716</t>
  </si>
  <si>
    <t>048718</t>
  </si>
  <si>
    <t>048722</t>
  </si>
  <si>
    <t>048724</t>
  </si>
  <si>
    <t>048726</t>
  </si>
  <si>
    <t>048728</t>
  </si>
  <si>
    <t>048730</t>
  </si>
  <si>
    <t>050082</t>
  </si>
  <si>
    <t>050080</t>
  </si>
  <si>
    <t>Anthony Means Memorial End</t>
  </si>
  <si>
    <t>Inst App Gerontology End Chair</t>
  </si>
  <si>
    <t>Bell Virginia</t>
  </si>
  <si>
    <t>FP M Earl/Flora Gran.</t>
  </si>
  <si>
    <t>Cultural/Nutriutional Resear</t>
  </si>
  <si>
    <t>Grifols</t>
  </si>
  <si>
    <t>Clark Charles</t>
  </si>
  <si>
    <t>Elizalde Hector</t>
  </si>
  <si>
    <t>Ferguson Lloyd</t>
  </si>
  <si>
    <t>Grant Tagawa Leroy</t>
  </si>
  <si>
    <t>Lewis/Urner</t>
  </si>
  <si>
    <t>Miller David Anth</t>
  </si>
  <si>
    <t>Miller David Lat</t>
  </si>
  <si>
    <t>Miller David Socio</t>
  </si>
  <si>
    <t>Miller Dr/Mrs</t>
  </si>
  <si>
    <t>Munger John</t>
  </si>
  <si>
    <t>Nahrendorf Rich</t>
  </si>
  <si>
    <t>Okum Ron Nan</t>
  </si>
  <si>
    <t>Spielman Jack</t>
  </si>
  <si>
    <t>Starret Howard</t>
  </si>
  <si>
    <t>Stone Robert</t>
  </si>
  <si>
    <t>Tamblyn Eliza</t>
  </si>
  <si>
    <t>Urb Pac Dev Cor</t>
  </si>
  <si>
    <t>Wang Charles</t>
  </si>
  <si>
    <t>Ehlig P</t>
  </si>
  <si>
    <t>Waters Aaron</t>
  </si>
  <si>
    <t>Elias-Exposito</t>
  </si>
  <si>
    <t>Chu Larry (Physics)</t>
  </si>
  <si>
    <t>Chance/Dana</t>
  </si>
  <si>
    <t>Stout M</t>
  </si>
  <si>
    <t>Abdul-Malik Endowed</t>
  </si>
  <si>
    <t>Bean Weber Scholarship</t>
  </si>
  <si>
    <t>Sandler A</t>
  </si>
  <si>
    <t>Pearcy G Etzei</t>
  </si>
  <si>
    <t>Stahl F Fellow</t>
  </si>
  <si>
    <t>Patlan Jacobo</t>
  </si>
  <si>
    <t>Geology Dept</t>
  </si>
  <si>
    <t>Stud Awards - Chemistry</t>
  </si>
  <si>
    <t>Bill Liebman -Cal Sei</t>
  </si>
  <si>
    <t>Prof Lester End. Sch</t>
  </si>
  <si>
    <t>LAFDN project</t>
  </si>
  <si>
    <t>IA Uncleared collection</t>
  </si>
  <si>
    <t>Designated Fund</t>
  </si>
  <si>
    <t>Dyer William</t>
  </si>
  <si>
    <t>Andreas Esther</t>
  </si>
  <si>
    <t>Reeser R</t>
  </si>
  <si>
    <t>Ubans Maris</t>
  </si>
  <si>
    <t>Art Dept Memorial</t>
  </si>
  <si>
    <t>Bonhard Florence</t>
  </si>
  <si>
    <t>George and Judy Strang Scholar</t>
  </si>
  <si>
    <t>NSS Deans Scholarship</t>
  </si>
  <si>
    <t>Betram/Vilma Potter Scholars</t>
  </si>
  <si>
    <t>Guerrero Memorial</t>
  </si>
  <si>
    <t>Andreas-Jackson</t>
  </si>
  <si>
    <t>Japanese Studies</t>
  </si>
  <si>
    <t>Fom-LaRue</t>
  </si>
  <si>
    <t>Leary-Swerdlow</t>
  </si>
  <si>
    <t>Matthews C/ P</t>
  </si>
  <si>
    <t>Matthews P/C</t>
  </si>
  <si>
    <t>Fom-Mcdonald</t>
  </si>
  <si>
    <t>Mckenzie D Memorial</t>
  </si>
  <si>
    <t>Miller F</t>
  </si>
  <si>
    <t>Mullins H</t>
  </si>
  <si>
    <t>Palmer J Memorial</t>
  </si>
  <si>
    <t>Fom-Paulee</t>
  </si>
  <si>
    <t>Fom-Pennario</t>
  </si>
  <si>
    <t>Pye B Jr</t>
  </si>
  <si>
    <t>Uribe J</t>
  </si>
  <si>
    <t>Fom-Warren</t>
  </si>
  <si>
    <t>Wilson B</t>
  </si>
  <si>
    <t>Wilson James</t>
  </si>
  <si>
    <t>Wilstein Susan</t>
  </si>
  <si>
    <t>FOM-East Meets West</t>
  </si>
  <si>
    <t>Zack Memorial</t>
  </si>
  <si>
    <t>Oberle M</t>
  </si>
  <si>
    <t>Shroyer F Memorial</t>
  </si>
  <si>
    <t>Fom-Cutler M L</t>
  </si>
  <si>
    <t>Wagner Choral</t>
  </si>
  <si>
    <t>Yoshimura H</t>
  </si>
  <si>
    <t>Scott P</t>
  </si>
  <si>
    <t>Culver Musicology</t>
  </si>
  <si>
    <t>Feinstein Competition</t>
  </si>
  <si>
    <t>Fom-Founders</t>
  </si>
  <si>
    <t>Fom-Mccomb</t>
  </si>
  <si>
    <t>Burden Poetry</t>
  </si>
  <si>
    <t>School Of A/L</t>
  </si>
  <si>
    <t>Parola Z M</t>
  </si>
  <si>
    <t>Fom-Gershwin</t>
  </si>
  <si>
    <t>Fom-Hubbard</t>
  </si>
  <si>
    <t>Potter-Raskin</t>
  </si>
  <si>
    <t>Schubert Inez</t>
  </si>
  <si>
    <t>Fom-Strassburg</t>
  </si>
  <si>
    <t>Carter Katherine Faculty Mem</t>
  </si>
  <si>
    <t>Carter Mod Lang Essay</t>
  </si>
  <si>
    <t>Friends Of Liberal Studies</t>
  </si>
  <si>
    <t>Friends Of Dance</t>
  </si>
  <si>
    <t>Amer. Comm. Endowed Chair</t>
  </si>
  <si>
    <t>Enor Watson Jazz Sch</t>
  </si>
  <si>
    <t>Ronald Silverman End. Sch. Fun</t>
  </si>
  <si>
    <t>Rick Martel Musical Theatre Sc</t>
  </si>
  <si>
    <t>Francis/Pollyanne Baxter Sch</t>
  </si>
  <si>
    <t>Howard Holladay</t>
  </si>
  <si>
    <t>Bohana D</t>
  </si>
  <si>
    <t>Saleha Minority</t>
  </si>
  <si>
    <t>Cobb E K</t>
  </si>
  <si>
    <t>Founders S/L</t>
  </si>
  <si>
    <t>Tobias Mobil Oil</t>
  </si>
  <si>
    <t>Gustafson J</t>
  </si>
  <si>
    <t>Klauer-Irm</t>
  </si>
  <si>
    <t>Meritorious Achiev</t>
  </si>
  <si>
    <t>Proudfoot-Irm</t>
  </si>
  <si>
    <t>Rich-Irm</t>
  </si>
  <si>
    <t>Schettini-Irm</t>
  </si>
  <si>
    <t>Sigma Simpson</t>
  </si>
  <si>
    <t>Wilstein J Memorial</t>
  </si>
  <si>
    <t>Wood H/F</t>
  </si>
  <si>
    <t>Trujillo A</t>
  </si>
  <si>
    <t>Davila-Irm</t>
  </si>
  <si>
    <t>Kwicker-Irm</t>
  </si>
  <si>
    <t>Butterworth-Irm</t>
  </si>
  <si>
    <t>Yingling-Irm</t>
  </si>
  <si>
    <t>Stroud-Irm</t>
  </si>
  <si>
    <t>Brown-Irm</t>
  </si>
  <si>
    <t>Edwards/Godfrey</t>
  </si>
  <si>
    <t>Bray W</t>
  </si>
  <si>
    <t>Malcolm Leadership</t>
  </si>
  <si>
    <t>Craft C Res Trst</t>
  </si>
  <si>
    <t>Norby John</t>
  </si>
  <si>
    <t>Inst Of Retail Mgmt</t>
  </si>
  <si>
    <t>Accounting Dept</t>
  </si>
  <si>
    <t>Nat Soc Of Hispanic Mbas</t>
  </si>
  <si>
    <t>Mba Scholar For Minority Candi</t>
  </si>
  <si>
    <t>Inst Of Business Law</t>
  </si>
  <si>
    <t>Northrop Mba</t>
  </si>
  <si>
    <t>Los Angeles Times</t>
  </si>
  <si>
    <t>Ted Berk End. Fund</t>
  </si>
  <si>
    <t>La Dwp Radin</t>
  </si>
  <si>
    <t>Hoffman R. Memorial</t>
  </si>
  <si>
    <t>Zahrt F Jr</t>
  </si>
  <si>
    <t>King S Memorial</t>
  </si>
  <si>
    <t>Sikand</t>
  </si>
  <si>
    <t>Northrop Eng Endowed Chair</t>
  </si>
  <si>
    <t>Nacme</t>
  </si>
  <si>
    <t>Ok Csula Annual Minority</t>
  </si>
  <si>
    <t>Hayworth Memorial</t>
  </si>
  <si>
    <t>Griffin Richard</t>
  </si>
  <si>
    <t>Wilstein Dav/Su</t>
  </si>
  <si>
    <t>Cook Cleo</t>
  </si>
  <si>
    <t>Herz Mort</t>
  </si>
  <si>
    <t>Longo Lena Dom</t>
  </si>
  <si>
    <t>Lull Fred</t>
  </si>
  <si>
    <t>Numrich Fmly</t>
  </si>
  <si>
    <t>Putnam Nina Elowy</t>
  </si>
  <si>
    <t>Smallenburg Harry</t>
  </si>
  <si>
    <t>Wagstaff Marion</t>
  </si>
  <si>
    <t>Friends Of The School Of Ed</t>
  </si>
  <si>
    <t>Alpha Psi Chapter</t>
  </si>
  <si>
    <t>Mary Ann Alia</t>
  </si>
  <si>
    <t>Sch Of Educ Endowed</t>
  </si>
  <si>
    <t>Elder Norman Jr.</t>
  </si>
  <si>
    <t>Mayer C.L.</t>
  </si>
  <si>
    <t>Schubert T/D</t>
  </si>
  <si>
    <t>Krinock Andy Phy</t>
  </si>
  <si>
    <t>Thornton Margaret</t>
  </si>
  <si>
    <t>Pennick Pettijohn</t>
  </si>
  <si>
    <t>Longo Endowed</t>
  </si>
  <si>
    <t>Nichols S. Beyer</t>
  </si>
  <si>
    <t>Smallenburg Carol</t>
  </si>
  <si>
    <t>Guglielmo Endowed Fellow</t>
  </si>
  <si>
    <t>Hutto-Patterson</t>
  </si>
  <si>
    <t>John Greenlee Gen End</t>
  </si>
  <si>
    <t>Jane Matson Memorial Scholarsh</t>
  </si>
  <si>
    <t>Best Family Endowment</t>
  </si>
  <si>
    <t>Brodwin Family Scholarship</t>
  </si>
  <si>
    <t>Ramirez Frank</t>
  </si>
  <si>
    <t>Siu Family Scholarship</t>
  </si>
  <si>
    <t>Hamilton Alice</t>
  </si>
  <si>
    <t>Bourke Joyce</t>
  </si>
  <si>
    <t>Adams Georgia</t>
  </si>
  <si>
    <t>Angel Dodger Wvs</t>
  </si>
  <si>
    <t>Assoc Student Sch.</t>
  </si>
  <si>
    <t>Brocklenhurst Hp</t>
  </si>
  <si>
    <t>Chinese Amer Wmn</t>
  </si>
  <si>
    <t>Faculty Wvs Spec</t>
  </si>
  <si>
    <t>Freeman Samuel</t>
  </si>
  <si>
    <t>Gen Motors Corp</t>
  </si>
  <si>
    <t>Greenlee John</t>
  </si>
  <si>
    <t>Hoyt B.L.</t>
  </si>
  <si>
    <t>Low Rosemary</t>
  </si>
  <si>
    <t>Mattel</t>
  </si>
  <si>
    <t>Moore Maryann</t>
  </si>
  <si>
    <t>Presidents Scholars</t>
  </si>
  <si>
    <t>Smith George</t>
  </si>
  <si>
    <t>Soroptimist Intl</t>
  </si>
  <si>
    <t>Univ Stud Aid</t>
  </si>
  <si>
    <t>Gaytan Eduardo</t>
  </si>
  <si>
    <t>Lara E Sr Bsg</t>
  </si>
  <si>
    <t>E/G Library</t>
  </si>
  <si>
    <t>Kim S Memorial</t>
  </si>
  <si>
    <t>Griggs Judy L</t>
  </si>
  <si>
    <t>DAiello O</t>
  </si>
  <si>
    <t>Johnson M/M</t>
  </si>
  <si>
    <t>Faculty Enrichment</t>
  </si>
  <si>
    <t>Emeriti</t>
  </si>
  <si>
    <t>Hampton Claudia</t>
  </si>
  <si>
    <t>Alexander Francesca I</t>
  </si>
  <si>
    <t>Friends Family David Lawrence</t>
  </si>
  <si>
    <t>Griggs U. Jr</t>
  </si>
  <si>
    <t>Renshaw Morton</t>
  </si>
  <si>
    <t>Zonta Club Of La</t>
  </si>
  <si>
    <t>James Kelly FacultyStaff Award</t>
  </si>
  <si>
    <t>Dept of Criminal Justice</t>
  </si>
  <si>
    <t>PE Emereti Faculty</t>
  </si>
  <si>
    <t>Urban Youth Leader Proj</t>
  </si>
  <si>
    <t>Adele Davis Sch</t>
  </si>
  <si>
    <t>Frank J Desantis</t>
  </si>
  <si>
    <t>Ira R Manson Mer</t>
  </si>
  <si>
    <t>Buccieri Esther</t>
  </si>
  <si>
    <t>Clarke Athalie</t>
  </si>
  <si>
    <t>Elliot Sax</t>
  </si>
  <si>
    <t>Fiske Marion Louie</t>
  </si>
  <si>
    <t>Gregory Bertha</t>
  </si>
  <si>
    <t>Hahn Elise</t>
  </si>
  <si>
    <t>Jones Deacon Kel P</t>
  </si>
  <si>
    <t>Jung Rosalyn</t>
  </si>
  <si>
    <t>Savage Louise</t>
  </si>
  <si>
    <t>Douglass R</t>
  </si>
  <si>
    <t>Dalby-Proudfoot</t>
  </si>
  <si>
    <t>Gerentology Cntr Endowed</t>
  </si>
  <si>
    <t>Tennis Project</t>
  </si>
  <si>
    <t>Marian Crowell Bessette Music</t>
  </si>
  <si>
    <t>Ann Chiesa Soroptimist Nrsg</t>
  </si>
  <si>
    <t>Edna Young Scholarship</t>
  </si>
  <si>
    <t>Ricardo Gomez</t>
  </si>
  <si>
    <t>Jacqueline J Bains Scholarship</t>
  </si>
  <si>
    <t>Eduardo Ter Endow Sch</t>
  </si>
  <si>
    <t>Anthony J Andreoli End Sch</t>
  </si>
  <si>
    <t>Phoebe Dea Scholarship</t>
  </si>
  <si>
    <t>Munda Scholarship</t>
  </si>
  <si>
    <t>UAS Matching Endow Sch</t>
  </si>
  <si>
    <t>William Lloyd Fellowship</t>
  </si>
  <si>
    <t>CSLA Crdit Union</t>
  </si>
  <si>
    <t>Arthur Kong Mem Scho</t>
  </si>
  <si>
    <t>FOM W Herman Scholar</t>
  </si>
  <si>
    <t>The Public Acc Schol</t>
  </si>
  <si>
    <t>R/K Landis Scholar</t>
  </si>
  <si>
    <t>Aurora Martinez Endo</t>
  </si>
  <si>
    <t>Douglas L Currell Sch</t>
  </si>
  <si>
    <t>Martin Roden Ele Schol</t>
  </si>
  <si>
    <t>Alumni Assoc</t>
  </si>
  <si>
    <t>Black Support</t>
  </si>
  <si>
    <t>Marge Morrison Mitchel</t>
  </si>
  <si>
    <t>Jewel Plummer Clobb</t>
  </si>
  <si>
    <t>Robert Shuffer Memorial Schola</t>
  </si>
  <si>
    <t>David Cameron Fisher Memorial</t>
  </si>
  <si>
    <t>FOM-Dan Howell Commercial Musi</t>
  </si>
  <si>
    <t>Al/Ann Jicha Endowed Scholar</t>
  </si>
  <si>
    <t>Susan G Steiner Graduate Schol</t>
  </si>
  <si>
    <t>Alice Watkins Scholarship</t>
  </si>
  <si>
    <t>LA Civil Engineering/Land</t>
  </si>
  <si>
    <t>Joey Lopez Scholarship Spec Ed</t>
  </si>
  <si>
    <t>Renaissance Man Woman Scholars</t>
  </si>
  <si>
    <t>Margaziotis Std Research Schol</t>
  </si>
  <si>
    <t>Dr. King S Luk Memorial Schola</t>
  </si>
  <si>
    <t>Robert Hohmann End Sch</t>
  </si>
  <si>
    <t>New World Endow Sch</t>
  </si>
  <si>
    <t>Pat Brown Mem End Fnd</t>
  </si>
  <si>
    <t>The Alfred Bendixen Literature</t>
  </si>
  <si>
    <t>George /Olive Gustafson AA Fnd</t>
  </si>
  <si>
    <t>Pi Sigma Alpha</t>
  </si>
  <si>
    <t>Language Line Scholarship</t>
  </si>
  <si>
    <t>FOM BJ Delong Endow</t>
  </si>
  <si>
    <t>M/R Bloom Scholarship</t>
  </si>
  <si>
    <t>K Strassburg Opera Endowed</t>
  </si>
  <si>
    <t>School of E/T Alumni</t>
  </si>
  <si>
    <t>Carl/Karen Hasse Endowed</t>
  </si>
  <si>
    <t>Ind Advisory Board Endowed</t>
  </si>
  <si>
    <t>Alfred Harcourt Scholarship</t>
  </si>
  <si>
    <t>Kent Engel Deans Scholarship</t>
  </si>
  <si>
    <t>Daniel Towler Educ Foundation</t>
  </si>
  <si>
    <t>Natl Security Agency</t>
  </si>
  <si>
    <t>Richard E Lewis Scholarship</t>
  </si>
  <si>
    <t>Richard Roberto Endowed</t>
  </si>
  <si>
    <t>General Accounting Dept</t>
  </si>
  <si>
    <t>Carl Gordon Memorial Scholarsh</t>
  </si>
  <si>
    <t>The Vernon E. Pontius Memorial</t>
  </si>
  <si>
    <t>Kenneth Phillips Graduate Fell</t>
  </si>
  <si>
    <t>Jill Yip Memorial Dance Schol</t>
  </si>
  <si>
    <t>FOM - Victor E Turecek Endowed</t>
  </si>
  <si>
    <t>Ling Luen Drama Club Annual Sc</t>
  </si>
  <si>
    <t>Tony Longehtti Scholarship</t>
  </si>
  <si>
    <t>Rashad E Razouk Chemistry Scho</t>
  </si>
  <si>
    <t>NABIH YOUSSEF GRADUATE FELLOW</t>
  </si>
  <si>
    <t>Harutun/Satenik Moloian Scho</t>
  </si>
  <si>
    <t>The Frito-Lay Scholarship Prog</t>
  </si>
  <si>
    <t>Maria Elena/Felix Gutierrez</t>
  </si>
  <si>
    <t>BOEING SCHOLARSHIP</t>
  </si>
  <si>
    <t>Dr Chor T Lau Intl Bus Assn</t>
  </si>
  <si>
    <t>The Windmueller Family Scholar</t>
  </si>
  <si>
    <t>Frank/Corrinne Karan Seright</t>
  </si>
  <si>
    <t>Robert/Diane Kelly Scholarsh</t>
  </si>
  <si>
    <t>Ricardo Cardoza Memorial Schol</t>
  </si>
  <si>
    <t>Miller Brewing Scholarship</t>
  </si>
  <si>
    <t>Edward/Judith Malecki Schol</t>
  </si>
  <si>
    <t>CSI Endowment</t>
  </si>
  <si>
    <t>Amer. Comm- African Amer Exper</t>
  </si>
  <si>
    <t>FOM-JOHN SWAIN ENDOWED SCHOLAR</t>
  </si>
  <si>
    <t>LORRAINE WYLER MEMORIAL SCHOLA</t>
  </si>
  <si>
    <t>LORRAINE WYLER EXTENDED ED</t>
  </si>
  <si>
    <t>Amer. Comm.- Jewish Amer Exper</t>
  </si>
  <si>
    <t>Engineering Family Support</t>
  </si>
  <si>
    <t>Anna Bing Arnold Children Cent</t>
  </si>
  <si>
    <t>Anna Bing Arnold Scholarship</t>
  </si>
  <si>
    <t>Glenda L Vittimberga Memorial</t>
  </si>
  <si>
    <t>Lisa OConnor Scholarship</t>
  </si>
  <si>
    <t>FOM - Phillips</t>
  </si>
  <si>
    <t>Art Ryskind Scholarship Fund</t>
  </si>
  <si>
    <t>Ione F Semerano Endowed Sch.</t>
  </si>
  <si>
    <t>Mary Gormley Memorial Fellwshp</t>
  </si>
  <si>
    <t>Rene C Aravena Vocal Scholarsh</t>
  </si>
  <si>
    <t>NACME Scholarships</t>
  </si>
  <si>
    <t>Hake Scholarship in Linguisics</t>
  </si>
  <si>
    <t>Pledge Receivable</t>
  </si>
  <si>
    <t>Michael W Roffe Psychology Sch</t>
  </si>
  <si>
    <t>Roberta Ann Lerma Memorial</t>
  </si>
  <si>
    <t>Barry Munitz Schol in Creative</t>
  </si>
  <si>
    <t>David J Andrus Scholarship</t>
  </si>
  <si>
    <t>John Herbold Baseball Scholars</t>
  </si>
  <si>
    <t>Karen D Carcel Memorial Award</t>
  </si>
  <si>
    <t>Laurent Clerc Scholarship</t>
  </si>
  <si>
    <t>Lawrence P Goodman Scholarship</t>
  </si>
  <si>
    <t>Margaret C/Phillip Pelland</t>
  </si>
  <si>
    <t>Robert Loudon Memorial Scholar</t>
  </si>
  <si>
    <t>Master of Business Administrat</t>
  </si>
  <si>
    <t>Anjan Bhaumik Student Design</t>
  </si>
  <si>
    <t>WILLIAM HOBSON/EVELYN TROUP</t>
  </si>
  <si>
    <t>Ryan/Jack Oshaughnessy Schol</t>
  </si>
  <si>
    <t>Barbara-Bernard Herman Eng</t>
  </si>
  <si>
    <t>Gerard A Rossi Scholarship</t>
  </si>
  <si>
    <t>Mary T Rossi Scholarship</t>
  </si>
  <si>
    <t>FOM-Esther Williams Endowed</t>
  </si>
  <si>
    <t>Mac McClain Scholarship</t>
  </si>
  <si>
    <t>Charitable Gift Annuity Progra</t>
  </si>
  <si>
    <t>Dr.Bertram Ashe/Dolly Ashe</t>
  </si>
  <si>
    <t>CSULA Foundation Telacu Matchi</t>
  </si>
  <si>
    <t>Spcecial Opportunity Scholshp</t>
  </si>
  <si>
    <t>Ann Garry/Sharon Bishop</t>
  </si>
  <si>
    <t>Education Alumni Network</t>
  </si>
  <si>
    <t>Nursing Alumni Network</t>
  </si>
  <si>
    <t>ECST Alumni Network</t>
  </si>
  <si>
    <t>The Vic/Curly Scholarship</t>
  </si>
  <si>
    <t>Jean/Bernard Phinney Psychol</t>
  </si>
  <si>
    <t>Jose J Gonzales Jr Memorial</t>
  </si>
  <si>
    <t>Dr.James Ettaro Memorial Schol</t>
  </si>
  <si>
    <t>Tracy Victoria Alegria</t>
  </si>
  <si>
    <t>Townsend Blessing Scholarship</t>
  </si>
  <si>
    <t>Student Intern Combustion Res</t>
  </si>
  <si>
    <t>Hollywood Foreign Press Equip</t>
  </si>
  <si>
    <t>Robert R. Nakamura</t>
  </si>
  <si>
    <t>Bonnie Bennett Weilenman</t>
  </si>
  <si>
    <t>A/L Development Fund</t>
  </si>
  <si>
    <t>Leader</t>
  </si>
  <si>
    <t>String Ensemble Leadership</t>
  </si>
  <si>
    <t>Korean Real Estate</t>
  </si>
  <si>
    <t>Keith Miller Physics</t>
  </si>
  <si>
    <t>Ron Prescott Scholarship</t>
  </si>
  <si>
    <t>Yong Ba Drug Delivery Systems</t>
  </si>
  <si>
    <t>Univ Memorial Scholarship Fund</t>
  </si>
  <si>
    <t>Wallis Annenberg Integrated Sc</t>
  </si>
  <si>
    <t>University Honor College</t>
  </si>
  <si>
    <t>ECST-Corporate Scholars Progr</t>
  </si>
  <si>
    <t>Audrey Wanner Peyton Mills</t>
  </si>
  <si>
    <t>Phillip Brocato Scholarship</t>
  </si>
  <si>
    <t>John Willis Scholarship Endow</t>
  </si>
  <si>
    <t>Sikand Civil Eng Stud Desg</t>
  </si>
  <si>
    <t>Sikand Civil Eng Lecture Fund</t>
  </si>
  <si>
    <t>Merkin Honors Scholarship</t>
  </si>
  <si>
    <t>Hydrogen Fueling Station</t>
  </si>
  <si>
    <t>Dulce Medina Memorial Scholars</t>
  </si>
  <si>
    <t>Elliot R Barton Endowment</t>
  </si>
  <si>
    <t>Alumni Soccer Scholarship</t>
  </si>
  <si>
    <t>Russ Abbott Endowment</t>
  </si>
  <si>
    <t>University Writing Center</t>
  </si>
  <si>
    <t>E.KennedyCobbMemorialScholar</t>
  </si>
  <si>
    <t>Alan Stein Memorial Scholarshp</t>
  </si>
  <si>
    <t>Honors College Discretionary</t>
  </si>
  <si>
    <t>Morales Family Lecture Endow</t>
  </si>
  <si>
    <t>Morales Family Endow Schlrship</t>
  </si>
  <si>
    <t>Stan Svonkin Scholarship</t>
  </si>
  <si>
    <t>John Liechty Scholarship Fund</t>
  </si>
  <si>
    <t>Joseph Soldate Endowed Scholar</t>
  </si>
  <si>
    <t>Rosa Khodiguian Memorial Schol</t>
  </si>
  <si>
    <t>Boeing B/E Scholarships</t>
  </si>
  <si>
    <t>Roy Harris-Dreyfus Fdn Fund</t>
  </si>
  <si>
    <t>Chicano Studies Si Se Puede</t>
  </si>
  <si>
    <t>O/M Program Fazzi Fam Schola</t>
  </si>
  <si>
    <t>The Vons Foundation</t>
  </si>
  <si>
    <t>University Library Collection</t>
  </si>
  <si>
    <t>Barry Munitz Scholarship</t>
  </si>
  <si>
    <t>Roy Harris Collection</t>
  </si>
  <si>
    <t>George Bachmann Pres. Schol.</t>
  </si>
  <si>
    <t>Hollywood Foreign Press Assoc</t>
  </si>
  <si>
    <t>Guglielmo Endow Condo Maint</t>
  </si>
  <si>
    <t>CSULA Boeing first Scholarship</t>
  </si>
  <si>
    <t>William J Dermody Memorial Fd</t>
  </si>
  <si>
    <t>Stephen Hollopeter Scholarship</t>
  </si>
  <si>
    <t>State Farm Insurance Marketg</t>
  </si>
  <si>
    <t>Yoshie L Ohara Memorial End</t>
  </si>
  <si>
    <t>Lucy Venzor Memorial Scholar</t>
  </si>
  <si>
    <t>President Assoc Fund</t>
  </si>
  <si>
    <t>Sony Pictures Ent.</t>
  </si>
  <si>
    <t>FictionWriting Cont</t>
  </si>
  <si>
    <t>School of Education</t>
  </si>
  <si>
    <t>NYI Agg. Sch Match</t>
  </si>
  <si>
    <t>KECK Foundation Grant</t>
  </si>
  <si>
    <t>Joseph Bailey Rational Thinkin</t>
  </si>
  <si>
    <t>Luckman Fine Art Complex Fund</t>
  </si>
  <si>
    <t>Gamma ThetaUplsion Scholarship</t>
  </si>
  <si>
    <t>Joseph F Kostalik Dance Endow</t>
  </si>
  <si>
    <t>Cal Soap Education Financing</t>
  </si>
  <si>
    <t>The After School Chess Program</t>
  </si>
  <si>
    <t>Guglielmo End Fund Spec Ed</t>
  </si>
  <si>
    <t>SFS Offset Account</t>
  </si>
  <si>
    <t>FOM - Robert Fowells Scholarsh</t>
  </si>
  <si>
    <t>Ben Levine Scholarship</t>
  </si>
  <si>
    <t>Diane Kikue Paramo Memorial Sc</t>
  </si>
  <si>
    <t>kimio Matsui Scholarship Fund</t>
  </si>
  <si>
    <t>CBE Alumni Chapter</t>
  </si>
  <si>
    <t>Ledtronics Inc. P/Almas Lod</t>
  </si>
  <si>
    <t>James R. Galbraith Public Affa</t>
  </si>
  <si>
    <t>James R. Galbraith Endowed Sch</t>
  </si>
  <si>
    <t>Joe Shapiro Endowment</t>
  </si>
  <si>
    <t>Kenneth Sweetnam Family Schlrp</t>
  </si>
  <si>
    <t>John L. Houk Memorial Fellshp</t>
  </si>
  <si>
    <t>Hugh Bonar Endowed Scholarship</t>
  </si>
  <si>
    <t>Norm Friedman Memorial Scholar</t>
  </si>
  <si>
    <t>Charles Beckwith Mem Scholar</t>
  </si>
  <si>
    <t>FOM-Patty Wiggins</t>
  </si>
  <si>
    <t>Julian Dixon Mem Scholarship</t>
  </si>
  <si>
    <t>LaKretz Fam Fund for Env Sci</t>
  </si>
  <si>
    <t>CSULA Envi Sci Endowment</t>
  </si>
  <si>
    <t>Edison Inter Power Ener Schol</t>
  </si>
  <si>
    <t>James Rosser Endowed Schol</t>
  </si>
  <si>
    <t>FOM-KIM LEVENSON ENDOWED SCHOL</t>
  </si>
  <si>
    <t>FOM-MAIN TERMINI ENDOWED SCHOL</t>
  </si>
  <si>
    <t>FOM-TIMMERMAN FRUCHTER ENDOWED</t>
  </si>
  <si>
    <t>FOM-FEINSTEIN ENDOWED SCHOLARS</t>
  </si>
  <si>
    <t>FOM-ELROD SNYDER ENDOWED SCHOL</t>
  </si>
  <si>
    <t>The LT/Patricia Button</t>
  </si>
  <si>
    <t>Derrick/Joni Hamilton Endowe</t>
  </si>
  <si>
    <t>FOM-Wiggins McComb</t>
  </si>
  <si>
    <t>Shigenori Komuro Graduate Scho</t>
  </si>
  <si>
    <t>Shigenori Komuro International</t>
  </si>
  <si>
    <t>FOM ELLEN M RAINIER ENDOWED</t>
  </si>
  <si>
    <t>Kobayashi/Company Endowment</t>
  </si>
  <si>
    <t>Billie Jean King Sports Endowm</t>
  </si>
  <si>
    <t>Gutierrez-Tunstad Chemistry Sc</t>
  </si>
  <si>
    <t>Hugo M Leckey Scholarship</t>
  </si>
  <si>
    <t>College of Health/Human Serv</t>
  </si>
  <si>
    <t>Jan Day Memorial Dance Scholar</t>
  </si>
  <si>
    <t>Gerald F Sorrensen Memorial Sc</t>
  </si>
  <si>
    <t>Honors College Operating Endow</t>
  </si>
  <si>
    <t>660976</t>
  </si>
  <si>
    <t>Prog Exp - Fraternity Sorority</t>
  </si>
  <si>
    <t>TE44E</t>
  </si>
  <si>
    <t>UT222</t>
  </si>
  <si>
    <t>Management Discretionary Accou</t>
  </si>
  <si>
    <t>201540</t>
  </si>
  <si>
    <t>050083</t>
  </si>
  <si>
    <t>CSULA Honors College Program</t>
  </si>
  <si>
    <t>DB Maintenance</t>
  </si>
  <si>
    <t>601813</t>
  </si>
  <si>
    <t>SF140</t>
  </si>
  <si>
    <t>SF141</t>
  </si>
  <si>
    <t>SF142</t>
  </si>
  <si>
    <t>Art Lockers</t>
  </si>
  <si>
    <t>IR334</t>
  </si>
  <si>
    <t>IR335</t>
  </si>
  <si>
    <t>SF008</t>
  </si>
  <si>
    <t>SF030</t>
  </si>
  <si>
    <t>SF143</t>
  </si>
  <si>
    <t>SF144</t>
  </si>
  <si>
    <t>SF610</t>
  </si>
  <si>
    <t>SF640</t>
  </si>
  <si>
    <t>SF650</t>
  </si>
  <si>
    <t>SF660</t>
  </si>
  <si>
    <t>SF670</t>
  </si>
  <si>
    <t>College Events Series</t>
  </si>
  <si>
    <t>Public Speaking Showcase</t>
  </si>
  <si>
    <t>ALPFA National Conference</t>
  </si>
  <si>
    <t>Student Success Fee</t>
  </si>
  <si>
    <t>CSUPERB President COMM Scholar</t>
  </si>
  <si>
    <t>MARC Undergrad Stud Train Acad</t>
  </si>
  <si>
    <t>201090</t>
  </si>
  <si>
    <t>491130</t>
  </si>
  <si>
    <t>491200</t>
  </si>
  <si>
    <t>491204</t>
  </si>
  <si>
    <t>491210</t>
  </si>
  <si>
    <t>491235</t>
  </si>
  <si>
    <t>491240</t>
  </si>
  <si>
    <t>792150</t>
  </si>
  <si>
    <t>CETL</t>
  </si>
  <si>
    <t>Univ Reserve</t>
  </si>
  <si>
    <t>Special Proj. Global</t>
  </si>
  <si>
    <t>230924</t>
  </si>
  <si>
    <t>050089</t>
  </si>
  <si>
    <t>050088</t>
  </si>
  <si>
    <t>AT&amp;T/UNO Scholarship</t>
  </si>
  <si>
    <t>East LA Community Scholarship</t>
  </si>
  <si>
    <t>The Coors Brewing Co Endowed</t>
  </si>
  <si>
    <t>Lipton &amp; Modarres Fellowship</t>
  </si>
  <si>
    <t>Steven D Paulson Fund</t>
  </si>
  <si>
    <t>20549</t>
  </si>
  <si>
    <t>20557</t>
  </si>
  <si>
    <t>20543</t>
  </si>
  <si>
    <t>20542</t>
  </si>
  <si>
    <t>Online Delivery of Instruction</t>
  </si>
  <si>
    <t>Children Center Std Assistants</t>
  </si>
  <si>
    <t>050090</t>
  </si>
  <si>
    <t>Osher Scholars</t>
  </si>
  <si>
    <t>Meal Plan</t>
  </si>
  <si>
    <t>President</t>
  </si>
  <si>
    <t>Dept Chair Salary</t>
  </si>
  <si>
    <t>Graduate Assistant</t>
  </si>
  <si>
    <t>Management / Supervisory</t>
  </si>
  <si>
    <t>Temporary Help</t>
  </si>
  <si>
    <t>Student Assistant</t>
  </si>
  <si>
    <t>Teaching Associate</t>
  </si>
  <si>
    <t>Academic Salaries</t>
  </si>
  <si>
    <t>Academic F/T</t>
  </si>
  <si>
    <t>Academic F/T - CY</t>
  </si>
  <si>
    <t>FERP</t>
  </si>
  <si>
    <t>Academic Salaries - Extra Qtr</t>
  </si>
  <si>
    <t>P/T Faculty - CY</t>
  </si>
  <si>
    <t>Substitute Faculty</t>
  </si>
  <si>
    <t>Visiting Teachers</t>
  </si>
  <si>
    <t>Librarians F/T</t>
  </si>
  <si>
    <t>Extension Faculty</t>
  </si>
  <si>
    <t>P/T Faculty</t>
  </si>
  <si>
    <t>Faculty Off Qtr Payment</t>
  </si>
  <si>
    <t>Faculty Overload</t>
  </si>
  <si>
    <t>Reimbursed Time</t>
  </si>
  <si>
    <t>Research Asst - F/T</t>
  </si>
  <si>
    <t>Research Asst- P/T</t>
  </si>
  <si>
    <t>Support Staff Salaries</t>
  </si>
  <si>
    <t>Post Certification/SpecialAsst</t>
  </si>
  <si>
    <t>Special Consultant-Faculty</t>
  </si>
  <si>
    <t>Special Consultant-Staff</t>
  </si>
  <si>
    <t>F/T Support Staff</t>
  </si>
  <si>
    <t>P/T Support Staff</t>
  </si>
  <si>
    <t>Shift Differential</t>
  </si>
  <si>
    <t>Overtime</t>
  </si>
  <si>
    <t>Overtime-Off Campus</t>
  </si>
  <si>
    <t>Salaries &amp; Wages</t>
  </si>
  <si>
    <t>SF031</t>
  </si>
  <si>
    <t>SF032</t>
  </si>
  <si>
    <t>CSUPERB</t>
  </si>
  <si>
    <t>COAST</t>
  </si>
  <si>
    <t>Research Consulting for GRYD</t>
  </si>
  <si>
    <t>792120</t>
  </si>
  <si>
    <t>06682</t>
  </si>
  <si>
    <t>050092</t>
  </si>
  <si>
    <t>050093</t>
  </si>
  <si>
    <t>Theodore W Nye &amp; Ann M Nye</t>
  </si>
  <si>
    <t>Norman &amp; Noemie Eyster Fund</t>
  </si>
  <si>
    <t>601937</t>
  </si>
  <si>
    <t>660876</t>
  </si>
  <si>
    <t>Student Assistant-Building Ser</t>
  </si>
  <si>
    <t>Elevator Repairs and Maintenan</t>
  </si>
  <si>
    <t>CS108</t>
  </si>
  <si>
    <t>UT525</t>
  </si>
  <si>
    <t>PBX Replacement</t>
  </si>
  <si>
    <t>Center for Energy &amp; Sustainabi</t>
  </si>
  <si>
    <t>201631</t>
  </si>
  <si>
    <t>700008</t>
  </si>
  <si>
    <t>050101</t>
  </si>
  <si>
    <t>050099</t>
  </si>
  <si>
    <t>050095</t>
  </si>
  <si>
    <t>050103</t>
  </si>
  <si>
    <t>050098</t>
  </si>
  <si>
    <t>050100</t>
  </si>
  <si>
    <t>050094</t>
  </si>
  <si>
    <t>050097</t>
  </si>
  <si>
    <t>050096</t>
  </si>
  <si>
    <t>050102</t>
  </si>
  <si>
    <t>Frank Martinez/HAFA Scholarshp</t>
  </si>
  <si>
    <t>Nitzani Family Gift</t>
  </si>
  <si>
    <t>HBS FUND</t>
  </si>
  <si>
    <t>Edison Scholars</t>
  </si>
  <si>
    <t>Cervantes-Muro Scholarship</t>
  </si>
  <si>
    <t>Olga S Orloff Nursing Sch</t>
  </si>
  <si>
    <t>Neda Fabris</t>
  </si>
  <si>
    <t>Rosser Retirement Tribute</t>
  </si>
  <si>
    <t>AECOM</t>
  </si>
  <si>
    <t>Payne Nursing Scholarship</t>
  </si>
  <si>
    <t>Sara Lilia Villamarin Monroy</t>
  </si>
  <si>
    <t>07442</t>
  </si>
  <si>
    <t>04017</t>
  </si>
  <si>
    <t>Emergency Repairs/Projects</t>
  </si>
  <si>
    <t>Chargebacks</t>
  </si>
  <si>
    <t>IR363</t>
  </si>
  <si>
    <t>IR371</t>
  </si>
  <si>
    <t>UT223</t>
  </si>
  <si>
    <t>Assessmnt of Campus Food Safty</t>
  </si>
  <si>
    <t>Honors Core Enrichmnt Actvty</t>
  </si>
  <si>
    <t>Nongshim Entrepreneurship Fund</t>
  </si>
  <si>
    <t>201890</t>
  </si>
  <si>
    <t>Human Resources Management</t>
  </si>
  <si>
    <t>0123</t>
  </si>
  <si>
    <t>06683</t>
  </si>
  <si>
    <t>07443</t>
  </si>
  <si>
    <t>07444</t>
  </si>
  <si>
    <t>Alumni Networks and Events</t>
  </si>
  <si>
    <t>UAS Repayment</t>
  </si>
  <si>
    <t>University Commitments</t>
  </si>
  <si>
    <t>Commencement Charges</t>
  </si>
  <si>
    <t>Community Engagement</t>
  </si>
  <si>
    <t>ECST STEP Matric Summer PROG</t>
  </si>
  <si>
    <t>B&amp;E Business Readiness</t>
  </si>
  <si>
    <t>New Faculty Orientation</t>
  </si>
  <si>
    <t>050107</t>
  </si>
  <si>
    <t>050108</t>
  </si>
  <si>
    <t>C.R.D. Halisi Sholarship</t>
  </si>
  <si>
    <t>Emeriti-Vicente Zapata</t>
  </si>
  <si>
    <t>660869</t>
  </si>
  <si>
    <t>Meal Plan - RA</t>
  </si>
  <si>
    <t>UT526</t>
  </si>
  <si>
    <t>Mechancial Engineering Project</t>
  </si>
  <si>
    <t>06951</t>
  </si>
  <si>
    <t>20574</t>
  </si>
  <si>
    <t>20575</t>
  </si>
  <si>
    <t>20577</t>
  </si>
  <si>
    <t>CE ADN-BSN Program</t>
  </si>
  <si>
    <t>Pilot Faculty Fellows Program</t>
  </si>
  <si>
    <t>RSCA</t>
  </si>
  <si>
    <t>00000</t>
  </si>
  <si>
    <t>Center for Crim Justice Studie</t>
  </si>
  <si>
    <t>GE and ILO Assessment</t>
  </si>
  <si>
    <t>603100</t>
  </si>
  <si>
    <t>NDI/IDL Claims Reimbursement</t>
  </si>
  <si>
    <t>UT224</t>
  </si>
  <si>
    <t>Marshall Geller Alumni Project</t>
  </si>
  <si>
    <t>700081</t>
  </si>
  <si>
    <t>HRM-Diversity and Inclusion</t>
  </si>
  <si>
    <t>SSF Global</t>
  </si>
  <si>
    <t>11807</t>
  </si>
  <si>
    <t>20580</t>
  </si>
  <si>
    <t>20582</t>
  </si>
  <si>
    <t>E- Advising</t>
  </si>
  <si>
    <t>Promising Redesign</t>
  </si>
  <si>
    <t>ECST Graphic Communications</t>
  </si>
  <si>
    <t>050112</t>
  </si>
  <si>
    <t>050111</t>
  </si>
  <si>
    <t>Bray &amp; Harding LAS Scholarship</t>
  </si>
  <si>
    <t>Sandoval Valencia EOP Fund</t>
  </si>
  <si>
    <t>Sandoval Student Services Fund</t>
  </si>
  <si>
    <t>UT527</t>
  </si>
  <si>
    <t>Computer Science Discretionary</t>
  </si>
  <si>
    <t>20583</t>
  </si>
  <si>
    <t>Creative Leaves and Mini Grant</t>
  </si>
  <si>
    <t>UE054</t>
  </si>
  <si>
    <t>UT528</t>
  </si>
  <si>
    <t>UT529</t>
  </si>
  <si>
    <t>UT530</t>
  </si>
  <si>
    <t>UT531</t>
  </si>
  <si>
    <t>Aerojet J2X Co-Op</t>
  </si>
  <si>
    <t>VITA Program</t>
  </si>
  <si>
    <t>National Society of Black Eng</t>
  </si>
  <si>
    <t>Society of Hispanic Prof Eng</t>
  </si>
  <si>
    <t>Society of Women Engineers</t>
  </si>
  <si>
    <t>Tau Beta Pi (TBP)</t>
  </si>
  <si>
    <t>Center for ESPG</t>
  </si>
  <si>
    <t>CESIP-SSF - Adv. &amp; Retention</t>
  </si>
  <si>
    <t>VP University Advancement</t>
  </si>
  <si>
    <t>06700</t>
  </si>
  <si>
    <t>06952</t>
  </si>
  <si>
    <t>Institutional Memberships</t>
  </si>
  <si>
    <t>CE LACOE Program</t>
  </si>
  <si>
    <t>050118</t>
  </si>
  <si>
    <t>050119</t>
  </si>
  <si>
    <t>231061</t>
  </si>
  <si>
    <t>050121</t>
  </si>
  <si>
    <t>050116</t>
  </si>
  <si>
    <t>050117</t>
  </si>
  <si>
    <t>050120</t>
  </si>
  <si>
    <t>CSULA Veterans Scholarship</t>
  </si>
  <si>
    <t>Michael-Debe Lucki Scholarship</t>
  </si>
  <si>
    <t>Leonard Mathy Fellowship</t>
  </si>
  <si>
    <t>Orloff II</t>
  </si>
  <si>
    <t>CSU Chancellor Emeritus Munitz</t>
  </si>
  <si>
    <t>Blanca Flanagan Rios</t>
  </si>
  <si>
    <t>Larry Harlow Scholarship</t>
  </si>
  <si>
    <t>DNP - Nursing Restricted</t>
  </si>
  <si>
    <t>06953</t>
  </si>
  <si>
    <t>CE ABSN Program</t>
  </si>
  <si>
    <t>050131</t>
  </si>
  <si>
    <t>050130</t>
  </si>
  <si>
    <t>050127</t>
  </si>
  <si>
    <t>050126</t>
  </si>
  <si>
    <t>Dean's Discretionary Fund</t>
  </si>
  <si>
    <t>Phyllis Allen Keys Scholarship</t>
  </si>
  <si>
    <t>Presidential Fund</t>
  </si>
  <si>
    <t>Modarres</t>
  </si>
  <si>
    <t>200110</t>
  </si>
  <si>
    <t>200115</t>
  </si>
  <si>
    <t>00001</t>
  </si>
  <si>
    <t>00005</t>
  </si>
  <si>
    <t>00010</t>
  </si>
  <si>
    <t>00015</t>
  </si>
  <si>
    <t>00016</t>
  </si>
  <si>
    <t>00020</t>
  </si>
  <si>
    <t>00030</t>
  </si>
  <si>
    <t>00031</t>
  </si>
  <si>
    <t>00040</t>
  </si>
  <si>
    <t>00045</t>
  </si>
  <si>
    <t>00050</t>
  </si>
  <si>
    <t>00080</t>
  </si>
  <si>
    <t>00100</t>
  </si>
  <si>
    <t>00110</t>
  </si>
  <si>
    <t>IR374</t>
  </si>
  <si>
    <t>IR377</t>
  </si>
  <si>
    <t>IR380</t>
  </si>
  <si>
    <t>IR381</t>
  </si>
  <si>
    <t>IR385</t>
  </si>
  <si>
    <t>MCS01</t>
  </si>
  <si>
    <t>UT532</t>
  </si>
  <si>
    <t>UT533</t>
  </si>
  <si>
    <t>General Fund-unrestricted</t>
  </si>
  <si>
    <t>Board Designated -unrestricted</t>
  </si>
  <si>
    <t>Annual Fund - unrestricted</t>
  </si>
  <si>
    <t>Investment - restricted</t>
  </si>
  <si>
    <t>UPMIFA Endowed2 Rebench</t>
  </si>
  <si>
    <t>Nonendowed Investment - unrest</t>
  </si>
  <si>
    <t>Endowed Fund - restricted</t>
  </si>
  <si>
    <t>Award Fund - temporary restric</t>
  </si>
  <si>
    <t>AuxiliaryActivities</t>
  </si>
  <si>
    <t>Plant</t>
  </si>
  <si>
    <t>Nonscholarship Fund - temporar</t>
  </si>
  <si>
    <t>Distinguished Alumni Speaker</t>
  </si>
  <si>
    <t>University Bands</t>
  </si>
  <si>
    <t>Geowall Competition</t>
  </si>
  <si>
    <t>BMES Design</t>
  </si>
  <si>
    <t>Theses, Proj. and Dissertation</t>
  </si>
  <si>
    <t>Middle Class Scholarship</t>
  </si>
  <si>
    <t>Civil Eng Seismic Design Team</t>
  </si>
  <si>
    <t>0124</t>
  </si>
  <si>
    <t>Filing Fees</t>
  </si>
  <si>
    <t>050132</t>
  </si>
  <si>
    <t>050133</t>
  </si>
  <si>
    <t>Ctn for Eng, Serv, Public Good</t>
  </si>
  <si>
    <t>EEP Honors Learning Lab Fund</t>
  </si>
  <si>
    <t>20589</t>
  </si>
  <si>
    <t>Peer Mentor: High Impact Pract</t>
  </si>
  <si>
    <t>Chinese American Oral History</t>
  </si>
  <si>
    <t>CCAMPIS -Child Care Access</t>
  </si>
  <si>
    <t>792350</t>
  </si>
  <si>
    <t>Eagle Express Corp Yard Bldg</t>
  </si>
  <si>
    <t>Professional Development</t>
  </si>
  <si>
    <t>TM178</t>
  </si>
  <si>
    <t>University Advancement Events</t>
  </si>
  <si>
    <t>UC008</t>
  </si>
  <si>
    <t>L.A. Urban Teacher Residency</t>
  </si>
  <si>
    <t>UT641</t>
  </si>
  <si>
    <t>CSI CAMP</t>
  </si>
  <si>
    <t>UT745</t>
  </si>
  <si>
    <t>500541</t>
  </si>
  <si>
    <t>Distribution Center</t>
  </si>
  <si>
    <t>700023</t>
  </si>
  <si>
    <t>Commencement/Honor's Convoc.</t>
  </si>
  <si>
    <t>Presidential Initiatives</t>
  </si>
  <si>
    <t>231154</t>
  </si>
  <si>
    <t>050134</t>
  </si>
  <si>
    <t>John David Rees Geography Fund</t>
  </si>
  <si>
    <t>Golden Eagle Radio</t>
  </si>
  <si>
    <t>CALSWEC: Mental Health Prog</t>
  </si>
  <si>
    <t>UT534</t>
  </si>
  <si>
    <t>APPLIED INJURY BIOMECHANICS</t>
  </si>
  <si>
    <t>UT801</t>
  </si>
  <si>
    <t>College of Prof &amp; Global Ed</t>
  </si>
  <si>
    <t>500650</t>
  </si>
  <si>
    <t>AVP Facilities and Planning</t>
  </si>
  <si>
    <t>20161</t>
  </si>
  <si>
    <t>Affordable Lrng. Solutions</t>
  </si>
  <si>
    <t>050135</t>
  </si>
  <si>
    <t>050137</t>
  </si>
  <si>
    <t>050139</t>
  </si>
  <si>
    <t>050140</t>
  </si>
  <si>
    <t>050138</t>
  </si>
  <si>
    <t>050144</t>
  </si>
  <si>
    <t>050143</t>
  </si>
  <si>
    <t>050141</t>
  </si>
  <si>
    <t>PABS MBT Teaching Lab</t>
  </si>
  <si>
    <t>Richard Keys Chemistry</t>
  </si>
  <si>
    <t>Terry Flores Scholarship</t>
  </si>
  <si>
    <t>Glazer Family Dreamers Ctr</t>
  </si>
  <si>
    <t>Rios Library Fund</t>
  </si>
  <si>
    <t>Waldrop Professorship in Mktg</t>
  </si>
  <si>
    <t>Sikand Research Endowment</t>
  </si>
  <si>
    <t>050154</t>
  </si>
  <si>
    <t>050158</t>
  </si>
  <si>
    <t>050151</t>
  </si>
  <si>
    <t>050155</t>
  </si>
  <si>
    <t>050156</t>
  </si>
  <si>
    <t>050157</t>
  </si>
  <si>
    <t>050152</t>
  </si>
  <si>
    <t>050153</t>
  </si>
  <si>
    <t>050145</t>
  </si>
  <si>
    <t>050150</t>
  </si>
  <si>
    <t>050146</t>
  </si>
  <si>
    <t>050149</t>
  </si>
  <si>
    <t>050148</t>
  </si>
  <si>
    <t>050147</t>
  </si>
  <si>
    <t>John Cleman Award</t>
  </si>
  <si>
    <t>Vito and Jeanette Covino</t>
  </si>
  <si>
    <t>Young Shin Kim Scholarship</t>
  </si>
  <si>
    <t>Albertsons/ Monique Rivera</t>
  </si>
  <si>
    <t>NSSLHA Award</t>
  </si>
  <si>
    <t>Richard &amp; Kay Schellhase</t>
  </si>
  <si>
    <t>Alison Dundes Renteln Endowmnt</t>
  </si>
  <si>
    <t>John Kirchner Scholarship</t>
  </si>
  <si>
    <t>Orloff III</t>
  </si>
  <si>
    <t>Visiting Scholar in the Dept</t>
  </si>
  <si>
    <t>Library Fund for Innovation</t>
  </si>
  <si>
    <t>Margaret Carsola Scholarship</t>
  </si>
  <si>
    <t>Simeon &amp; Camille Slovacek Sch</t>
  </si>
  <si>
    <t>Smith-Menzies Family Schlp</t>
  </si>
  <si>
    <t>Prabir K. Pal Endowment</t>
  </si>
  <si>
    <t>613814</t>
  </si>
  <si>
    <t>Contractual Service-Meal Pla</t>
  </si>
  <si>
    <t>2040</t>
  </si>
  <si>
    <t>2041</t>
  </si>
  <si>
    <t>2043</t>
  </si>
  <si>
    <t>2044</t>
  </si>
  <si>
    <t>2056</t>
  </si>
  <si>
    <t>2057</t>
  </si>
  <si>
    <t>2058</t>
  </si>
  <si>
    <t>2059</t>
  </si>
  <si>
    <t>2060</t>
  </si>
  <si>
    <t>2062</t>
  </si>
  <si>
    <t>2063</t>
  </si>
  <si>
    <t>2064</t>
  </si>
  <si>
    <t>2065</t>
  </si>
  <si>
    <t>2067</t>
  </si>
  <si>
    <t>2068</t>
  </si>
  <si>
    <t>ER911</t>
  </si>
  <si>
    <t>Summer Retreat &amp; Training</t>
  </si>
  <si>
    <t>Winter Retreat/ Training</t>
  </si>
  <si>
    <t>CSUnity Conference</t>
  </si>
  <si>
    <t>Inauguration &amp; Recognition</t>
  </si>
  <si>
    <t>Spirit Week, Campaign, &amp; Pride</t>
  </si>
  <si>
    <t>Welcome Week</t>
  </si>
  <si>
    <t>General Election</t>
  </si>
  <si>
    <t>ECS&amp;T Co-Curr. Initiatives</t>
  </si>
  <si>
    <t>B&amp;E Reps Co-Curr. Initiatives</t>
  </si>
  <si>
    <t>A&amp;L Reps Co-Curr. Initiatives</t>
  </si>
  <si>
    <t>HHS Reps Co-Curr. Initiatives</t>
  </si>
  <si>
    <t>Comm. Affairs Initiatives</t>
  </si>
  <si>
    <t>Campus Affairs Reps</t>
  </si>
  <si>
    <t>General Programing Support</t>
  </si>
  <si>
    <t>Emergency Repairs</t>
  </si>
  <si>
    <t>201810</t>
  </si>
  <si>
    <t>201820</t>
  </si>
  <si>
    <t>201830</t>
  </si>
  <si>
    <t>201840</t>
  </si>
  <si>
    <t>201850</t>
  </si>
  <si>
    <t>201860</t>
  </si>
  <si>
    <t>Early Start</t>
  </si>
  <si>
    <t>PaGE Dean's Office</t>
  </si>
  <si>
    <t>PaGE Enrollment Services</t>
  </si>
  <si>
    <t>PaGE Program Area</t>
  </si>
  <si>
    <t>PaGE English Language Program</t>
  </si>
  <si>
    <t>PaGE International Office</t>
  </si>
  <si>
    <t>PaGE Fiscal Operations</t>
  </si>
  <si>
    <t>PaGE Marketing and Communicati</t>
  </si>
  <si>
    <t>FA089</t>
  </si>
  <si>
    <t>FA204</t>
  </si>
  <si>
    <t>FA665</t>
  </si>
  <si>
    <t>SF011</t>
  </si>
  <si>
    <t>SF012</t>
  </si>
  <si>
    <t>SF013</t>
  </si>
  <si>
    <t>UG889</t>
  </si>
  <si>
    <t>UT137</t>
  </si>
  <si>
    <t>UT535</t>
  </si>
  <si>
    <t>UT746</t>
  </si>
  <si>
    <t>UT747</t>
  </si>
  <si>
    <t>UT880</t>
  </si>
  <si>
    <t>Alumni Assoc Investment</t>
  </si>
  <si>
    <t>SIRF</t>
  </si>
  <si>
    <t>LACHSA Extraordinary Repair Fd</t>
  </si>
  <si>
    <t>Honor's College Cost Recovery</t>
  </si>
  <si>
    <t>A&amp;L Cost Recovery</t>
  </si>
  <si>
    <t>B&amp;E Cost Recovery</t>
  </si>
  <si>
    <t>CCOE Cost Recovery</t>
  </si>
  <si>
    <t>ECST Cost Recovery</t>
  </si>
  <si>
    <t>HHS Cost Recovery</t>
  </si>
  <si>
    <t>NSS Cost Recovery</t>
  </si>
  <si>
    <t>SSF-Advising and Retention</t>
  </si>
  <si>
    <t>SSF-Stud Dvlpmt and Career Svc</t>
  </si>
  <si>
    <t>SSF-Vital Technologies</t>
  </si>
  <si>
    <t>MARIACHI ENSEMBLE</t>
  </si>
  <si>
    <t>UNIVERSITY HONOR ACADEMY</t>
  </si>
  <si>
    <t>ELECTRICAL &amp; COMPUTER ENG</t>
  </si>
  <si>
    <t>SOCIOLOGY DEPARTMENT</t>
  </si>
  <si>
    <t>H. XU LAB RESEARCH</t>
  </si>
  <si>
    <t>0113</t>
  </si>
  <si>
    <t>0126</t>
  </si>
  <si>
    <t>2045</t>
  </si>
  <si>
    <t>2046</t>
  </si>
  <si>
    <t>2047</t>
  </si>
  <si>
    <t>R0001</t>
  </si>
  <si>
    <t>R0002</t>
  </si>
  <si>
    <t>R0003</t>
  </si>
  <si>
    <t>R0004</t>
  </si>
  <si>
    <t>R0005</t>
  </si>
  <si>
    <t>R0009</t>
  </si>
  <si>
    <t>R0010</t>
  </si>
  <si>
    <t>R0011</t>
  </si>
  <si>
    <t>R0012</t>
  </si>
  <si>
    <t>R0013</t>
  </si>
  <si>
    <t>R0014</t>
  </si>
  <si>
    <t>R0015</t>
  </si>
  <si>
    <t>R0016</t>
  </si>
  <si>
    <t>R0017</t>
  </si>
  <si>
    <t>R0018</t>
  </si>
  <si>
    <t>R0019</t>
  </si>
  <si>
    <t>R0020</t>
  </si>
  <si>
    <t>R0021</t>
  </si>
  <si>
    <t>R0022</t>
  </si>
  <si>
    <t>R0023</t>
  </si>
  <si>
    <t>R0024</t>
  </si>
  <si>
    <t>R0025</t>
  </si>
  <si>
    <t>R0027</t>
  </si>
  <si>
    <t>R0030</t>
  </si>
  <si>
    <t>R0031</t>
  </si>
  <si>
    <t>R0032</t>
  </si>
  <si>
    <t>R0033</t>
  </si>
  <si>
    <t>R0034</t>
  </si>
  <si>
    <t>R0035</t>
  </si>
  <si>
    <t>R0037</t>
  </si>
  <si>
    <t>T0001</t>
  </si>
  <si>
    <t>T0002</t>
  </si>
  <si>
    <t>T0006</t>
  </si>
  <si>
    <t>T0008</t>
  </si>
  <si>
    <t>Gradfair</t>
  </si>
  <si>
    <t>Sr. Portraits</t>
  </si>
  <si>
    <t>Housing and Resident Outreach</t>
  </si>
  <si>
    <t>ENV. &amp; SUSTN. EFFORTS</t>
  </si>
  <si>
    <t>Veterans Outreach</t>
  </si>
  <si>
    <t>SSF - HHS - Acad Adv</t>
  </si>
  <si>
    <t>SSF - Nutri Sci - Acad Adv</t>
  </si>
  <si>
    <t>SSF - CESPG</t>
  </si>
  <si>
    <t>SSF - Supt Svcs for MS Tech</t>
  </si>
  <si>
    <t>Parent Academy (Previously Und</t>
  </si>
  <si>
    <t>SSF - A &amp; L</t>
  </si>
  <si>
    <t>SSF - B &amp; E</t>
  </si>
  <si>
    <t>SSF - CCOE</t>
  </si>
  <si>
    <t>SSF - ECST</t>
  </si>
  <si>
    <t>SSF - HHS</t>
  </si>
  <si>
    <t>SSF - NSS</t>
  </si>
  <si>
    <t>SSF - Advisement Center</t>
  </si>
  <si>
    <t>SSF - Grad Stdt Comp Supt</t>
  </si>
  <si>
    <t>SSF - Ment, Tutor, Writ Sup-WC</t>
  </si>
  <si>
    <t>SSF - Stdt Scholarship Coord</t>
  </si>
  <si>
    <t>SSF -Anywhere On-Dem Appl Del</t>
  </si>
  <si>
    <t>SSF - Anytime, Anywhere Access</t>
  </si>
  <si>
    <t>SSF - Just-In Time Learning</t>
  </si>
  <si>
    <t>SSF - Wi-Fi Related</t>
  </si>
  <si>
    <t>SSF -Adobe Creative Ste/Cloud</t>
  </si>
  <si>
    <t>SSF - Secure PW Alternatives</t>
  </si>
  <si>
    <t>SSF - 24 Hour Computer Lab</t>
  </si>
  <si>
    <t>SSF - OSD Svcs &amp; Accommodation</t>
  </si>
  <si>
    <t>SSF - Veterans Res Ctr</t>
  </si>
  <si>
    <t>SSF - Summer Bridge</t>
  </si>
  <si>
    <t>SSF - Career Services</t>
  </si>
  <si>
    <t>SSF -Hlth Educ  and Wellness</t>
  </si>
  <si>
    <t>SSF - Identity Mgmt System</t>
  </si>
  <si>
    <t>SSF - Engag Students RSCA</t>
  </si>
  <si>
    <t>SSF - Add'l Writing  Supt</t>
  </si>
  <si>
    <t>SSF -Ment, Tutor, Writ Sup - T</t>
  </si>
  <si>
    <t>PaGE - LA Downtown office</t>
  </si>
  <si>
    <t>201805</t>
  </si>
  <si>
    <t>CI100</t>
  </si>
  <si>
    <t>DM100</t>
  </si>
  <si>
    <t>UT748</t>
  </si>
  <si>
    <t>Capital Improvement</t>
  </si>
  <si>
    <t>GRIFOLS SUMMER SCIENCE ACADEMY</t>
  </si>
  <si>
    <t>Veterans Resources Center</t>
  </si>
  <si>
    <t>DC316</t>
  </si>
  <si>
    <t>IR387</t>
  </si>
  <si>
    <t>IR393</t>
  </si>
  <si>
    <t>IR394</t>
  </si>
  <si>
    <t>IR399</t>
  </si>
  <si>
    <t>UT802</t>
  </si>
  <si>
    <t>Elect Distribtn Replace Phase1</t>
  </si>
  <si>
    <t>ENVIRONMENTAL DESIGN</t>
  </si>
  <si>
    <t>TA FESTIVAL/CONFERENCE TRAVEL</t>
  </si>
  <si>
    <t>PAINTING LAB STUDENT ASSISTANT</t>
  </si>
  <si>
    <t>HONORS THESIS CONFERENCE</t>
  </si>
  <si>
    <t>Davis and Colburn Scholarship</t>
  </si>
  <si>
    <t>231221</t>
  </si>
  <si>
    <t>050159</t>
  </si>
  <si>
    <t>050161</t>
  </si>
  <si>
    <t>050162</t>
  </si>
  <si>
    <t>050160</t>
  </si>
  <si>
    <t>PREM:CSLA &amp; Penn State Partner</t>
  </si>
  <si>
    <t>Cal State L.A. Scholarship</t>
  </si>
  <si>
    <t>Data Intensive Rsrch &amp; Educ.</t>
  </si>
  <si>
    <t>Project START UP</t>
  </si>
  <si>
    <t>Special Education Teacher</t>
  </si>
  <si>
    <t>Athletics Academic Center</t>
  </si>
  <si>
    <t>UC016</t>
  </si>
  <si>
    <t>UG898</t>
  </si>
  <si>
    <t>UN001</t>
  </si>
  <si>
    <t>UT225</t>
  </si>
  <si>
    <t>UT536</t>
  </si>
  <si>
    <t>RAUBERTAS ACCTG DEPT FUND</t>
  </si>
  <si>
    <t>CENTER FOR ENG &amp; TECH ED</t>
  </si>
  <si>
    <t>792205</t>
  </si>
  <si>
    <t>KING HALL CAFÉ</t>
  </si>
  <si>
    <t>04116</t>
  </si>
  <si>
    <t>1008</t>
  </si>
  <si>
    <t>General Non-Credit</t>
  </si>
  <si>
    <t>King Hall Cafe</t>
  </si>
  <si>
    <t>050165</t>
  </si>
  <si>
    <t>050166</t>
  </si>
  <si>
    <t>231225</t>
  </si>
  <si>
    <t>050164</t>
  </si>
  <si>
    <t>LA Biospace</t>
  </si>
  <si>
    <t>BioSciences Business Incubator</t>
  </si>
  <si>
    <t>STEM Education Consortium</t>
  </si>
  <si>
    <t>STEM Advantage</t>
  </si>
  <si>
    <t>Facilities Services Cost Recov</t>
  </si>
  <si>
    <t>RSCA Awards Program</t>
  </si>
  <si>
    <t>GE One Card</t>
  </si>
  <si>
    <t>Asian&amp;Asian Amer Studies Disc</t>
  </si>
  <si>
    <t>SF045</t>
  </si>
  <si>
    <t>UP001</t>
  </si>
  <si>
    <t>UT749</t>
  </si>
  <si>
    <t>UT803</t>
  </si>
  <si>
    <t>Passthrough Expenses</t>
  </si>
  <si>
    <t>2-30947 Math Science Pasadena</t>
  </si>
  <si>
    <t>2-30943 Upward Bd Classic LA</t>
  </si>
  <si>
    <t>2-30942 Upwd Bd Clasic Pasaden</t>
  </si>
  <si>
    <t>11655</t>
  </si>
  <si>
    <t>231249</t>
  </si>
  <si>
    <t>050172</t>
  </si>
  <si>
    <t>050174</t>
  </si>
  <si>
    <t>050168</t>
  </si>
  <si>
    <t>050169</t>
  </si>
  <si>
    <t>050171</t>
  </si>
  <si>
    <t>050173</t>
  </si>
  <si>
    <t>050170</t>
  </si>
  <si>
    <t>050176</t>
  </si>
  <si>
    <t>050175</t>
  </si>
  <si>
    <t>050167</t>
  </si>
  <si>
    <t>ECST Scholarship Fund</t>
  </si>
  <si>
    <t>Chin - Jeffers Scholarship</t>
  </si>
  <si>
    <t>Miles Peterson Scholarship</t>
  </si>
  <si>
    <t>Promoting Active Learning Stra</t>
  </si>
  <si>
    <t>Dennis Riley</t>
  </si>
  <si>
    <t>Silverman Fund</t>
  </si>
  <si>
    <t>Prabhu Fund</t>
  </si>
  <si>
    <t>Edison STEM Scholarship</t>
  </si>
  <si>
    <t>A/L-SSF-Adv. &amp; Retention</t>
  </si>
  <si>
    <t>Hydrogen Fueling Operation</t>
  </si>
  <si>
    <t>Geosciences &amp; Environmental</t>
  </si>
  <si>
    <t>CC-SSF-Career Services</t>
  </si>
  <si>
    <t>Student Development</t>
  </si>
  <si>
    <t>VA-SSF-Veterans Affair</t>
  </si>
  <si>
    <t>EOP-SSF-Summer Bridge</t>
  </si>
  <si>
    <t>HC-SSF-Hlth Ed &amp; Wellness</t>
  </si>
  <si>
    <t>OSD-SSF-Svcs &amp; Accomodations</t>
  </si>
  <si>
    <t>Campus Projects</t>
  </si>
  <si>
    <t>Aux Enterprise Sales/Svc</t>
  </si>
  <si>
    <t>DML01</t>
  </si>
  <si>
    <t>UE107</t>
  </si>
  <si>
    <t>UT139</t>
  </si>
  <si>
    <t>UT140</t>
  </si>
  <si>
    <t>UT537</t>
  </si>
  <si>
    <t>UT538</t>
  </si>
  <si>
    <t>UT539</t>
  </si>
  <si>
    <t>UPMIFA Endowed1 Rebench</t>
  </si>
  <si>
    <t>Quasi-Endowment</t>
  </si>
  <si>
    <t>Dream Loan</t>
  </si>
  <si>
    <t>UndergradStudies Cost Recovery</t>
  </si>
  <si>
    <t>Dept of TV, Film and Media</t>
  </si>
  <si>
    <t>SOURCE AMERICA</t>
  </si>
  <si>
    <t>Abbott/Shuger Computer Science</t>
  </si>
  <si>
    <t>Dean's Fund-Student Success</t>
  </si>
  <si>
    <t>Edward R. Roybal End</t>
  </si>
  <si>
    <t>20620</t>
  </si>
  <si>
    <t>231286</t>
  </si>
  <si>
    <t>231275</t>
  </si>
  <si>
    <t>Ernst/Young Endowed Fund</t>
  </si>
  <si>
    <t>The Prison Graduation Initiati</t>
  </si>
  <si>
    <t>Sustainability Program</t>
  </si>
  <si>
    <t>792210</t>
  </si>
  <si>
    <t>CAFÉ 47</t>
  </si>
  <si>
    <t>UN014</t>
  </si>
  <si>
    <t>UT540</t>
  </si>
  <si>
    <t>UT541</t>
  </si>
  <si>
    <t>UT542</t>
  </si>
  <si>
    <t>UT958</t>
  </si>
  <si>
    <t>UV003</t>
  </si>
  <si>
    <t>ASCE - Student Chapter</t>
  </si>
  <si>
    <t>EERI - Student Chapter</t>
  </si>
  <si>
    <t>Geo-Tech, Student Ch (ASCE)</t>
  </si>
  <si>
    <t>DTLA - Downtown Campus</t>
  </si>
  <si>
    <t>660932</t>
  </si>
  <si>
    <t>660933</t>
  </si>
  <si>
    <t>670486</t>
  </si>
  <si>
    <t>670487</t>
  </si>
  <si>
    <t>Equipment Repair/Maintenance</t>
  </si>
  <si>
    <t>Property Insurance Premium Exp</t>
  </si>
  <si>
    <t>Repaymt of Fund to Fed Gov</t>
  </si>
  <si>
    <t>Repaymt of Fund to School</t>
  </si>
  <si>
    <t>Tr Out to CSU 486</t>
  </si>
  <si>
    <t>Tr Out to CSU 487</t>
  </si>
  <si>
    <t>Albert Lecture</t>
  </si>
  <si>
    <t>Ramirez McAfee</t>
  </si>
  <si>
    <t>ECST Summer Launch</t>
  </si>
  <si>
    <t>Rongxiang Xu</t>
  </si>
  <si>
    <t>Anthropology Fund</t>
  </si>
  <si>
    <t>Integrating Paper Microfluidic</t>
  </si>
  <si>
    <t>DM101</t>
  </si>
  <si>
    <t>IR408</t>
  </si>
  <si>
    <t>IR409</t>
  </si>
  <si>
    <t>IR415</t>
  </si>
  <si>
    <t>IR416</t>
  </si>
  <si>
    <t>IR425</t>
  </si>
  <si>
    <t>IR426</t>
  </si>
  <si>
    <t>UN020</t>
  </si>
  <si>
    <t>UT226</t>
  </si>
  <si>
    <t>UT642</t>
  </si>
  <si>
    <t>UTILITIES INFRACSTRUCTURE</t>
  </si>
  <si>
    <t>PHYSICIAL SCIENCE SEISMIC PH 1</t>
  </si>
  <si>
    <t>Archaelogical Field Methods</t>
  </si>
  <si>
    <t>BOOST</t>
  </si>
  <si>
    <t>Diagnostic Resource Center</t>
  </si>
  <si>
    <t>Robey Theater Practicum</t>
  </si>
  <si>
    <t>SHPE Student Conference</t>
  </si>
  <si>
    <t>PaGE Early Start program</t>
  </si>
  <si>
    <t>PaGE summer section</t>
  </si>
  <si>
    <t>SAP TERP 10 Academy</t>
  </si>
  <si>
    <t>Forensic Science Academic Prog</t>
  </si>
  <si>
    <t>204000</t>
  </si>
  <si>
    <t>204115</t>
  </si>
  <si>
    <t>204135</t>
  </si>
  <si>
    <t>204140</t>
  </si>
  <si>
    <t>204145</t>
  </si>
  <si>
    <t>204150</t>
  </si>
  <si>
    <t>204155</t>
  </si>
  <si>
    <t>701600</t>
  </si>
  <si>
    <t>Asian. Asian American Studies</t>
  </si>
  <si>
    <t>AVP Envrollment Mgmt Office</t>
  </si>
  <si>
    <t>Registrar's Office</t>
  </si>
  <si>
    <t>Energy/Sustain Revolve Fnd</t>
  </si>
  <si>
    <t>EE001</t>
  </si>
  <si>
    <t>EE002</t>
  </si>
  <si>
    <t>EE003</t>
  </si>
  <si>
    <t>EE004</t>
  </si>
  <si>
    <t>EE005</t>
  </si>
  <si>
    <t>EE006</t>
  </si>
  <si>
    <t>EE007</t>
  </si>
  <si>
    <t>EE010</t>
  </si>
  <si>
    <t>EE012</t>
  </si>
  <si>
    <t>EE013</t>
  </si>
  <si>
    <t>EE017</t>
  </si>
  <si>
    <t>EE018</t>
  </si>
  <si>
    <t>EE019</t>
  </si>
  <si>
    <t>EE020</t>
  </si>
  <si>
    <t>R0038</t>
  </si>
  <si>
    <t>R0039</t>
  </si>
  <si>
    <t>T0040</t>
  </si>
  <si>
    <t>T0041</t>
  </si>
  <si>
    <t>Masters of Social Work</t>
  </si>
  <si>
    <t>BA in Psychology</t>
  </si>
  <si>
    <t>BS in Business Administration</t>
  </si>
  <si>
    <t>BA in Communication Studies</t>
  </si>
  <si>
    <t>BS in Criminial Justice</t>
  </si>
  <si>
    <t>Masters in Public Admin.</t>
  </si>
  <si>
    <t>Masters in Public Health</t>
  </si>
  <si>
    <t>Masters in Business Admin.</t>
  </si>
  <si>
    <t>Project Management</t>
  </si>
  <si>
    <t>Clinical Genetic Molecular Bio</t>
  </si>
  <si>
    <t>Technology Education Pathways</t>
  </si>
  <si>
    <t>Civic University</t>
  </si>
  <si>
    <t>SSF-FA Ad. Coordinator-SSPIII</t>
  </si>
  <si>
    <t>SSF-FA Dreamer Specialist</t>
  </si>
  <si>
    <t>SSF-Wireless/WiFi Initiative</t>
  </si>
  <si>
    <t>SSF-GETmobile Enhancements</t>
  </si>
  <si>
    <t>John Angione</t>
  </si>
  <si>
    <t>DC140</t>
  </si>
  <si>
    <t>DC884</t>
  </si>
  <si>
    <t>SF148</t>
  </si>
  <si>
    <t>UT816</t>
  </si>
  <si>
    <t>Late Submission Fee</t>
  </si>
  <si>
    <t>PBI - Polling and Research</t>
  </si>
  <si>
    <t>660979</t>
  </si>
  <si>
    <t>660981</t>
  </si>
  <si>
    <t>Dreamers Resource Center</t>
  </si>
  <si>
    <t>Veterans Resource Center</t>
  </si>
  <si>
    <t>DM884</t>
  </si>
  <si>
    <t>TE44W</t>
  </si>
  <si>
    <t>UN027</t>
  </si>
  <si>
    <t>UN028</t>
  </si>
  <si>
    <t>UN030</t>
  </si>
  <si>
    <t>UN031</t>
  </si>
  <si>
    <t>UH016</t>
  </si>
  <si>
    <t>UT227</t>
  </si>
  <si>
    <t>UT804</t>
  </si>
  <si>
    <t>UTILITIES INFRASTRUCTURE</t>
  </si>
  <si>
    <t>PaGE Winter Session</t>
  </si>
  <si>
    <t>RUI:Collaborative Research on</t>
  </si>
  <si>
    <t>Collaborative Resrch: RUI Sink</t>
  </si>
  <si>
    <t>Collaborative Resrch: Dimensio</t>
  </si>
  <si>
    <t>JOHN GERRO REAL ESTATE SYMPOSM</t>
  </si>
  <si>
    <t>201747</t>
  </si>
  <si>
    <t>500730</t>
  </si>
  <si>
    <t>Natural Sciences</t>
  </si>
  <si>
    <t>Dean of Students</t>
  </si>
  <si>
    <t>Security Camera Shop</t>
  </si>
  <si>
    <t>01710</t>
  </si>
  <si>
    <t>06507</t>
  </si>
  <si>
    <t>06508</t>
  </si>
  <si>
    <t>Student Academic Services</t>
  </si>
  <si>
    <t>AL Advisement Center</t>
  </si>
  <si>
    <t>AL Public Relation/Marketing</t>
  </si>
  <si>
    <t>050177</t>
  </si>
  <si>
    <t>231324</t>
  </si>
  <si>
    <t>050179</t>
  </si>
  <si>
    <t>Raymond Garcia Scholarship</t>
  </si>
  <si>
    <t>Patricia Bates Simun</t>
  </si>
  <si>
    <t>TM027</t>
  </si>
  <si>
    <t>ASI-Dreamers Resource Center</t>
  </si>
  <si>
    <t>UH019</t>
  </si>
  <si>
    <t>CALSWEC 1 Full-Time &amp; Part-Tim</t>
  </si>
  <si>
    <t>UH020</t>
  </si>
  <si>
    <t>050180</t>
  </si>
  <si>
    <t>050181</t>
  </si>
  <si>
    <t>231344</t>
  </si>
  <si>
    <t>231345</t>
  </si>
  <si>
    <t>Drs. Wong and Yeow Scholarship</t>
  </si>
  <si>
    <t>Sigmund Jaffe</t>
  </si>
  <si>
    <t>03801</t>
  </si>
  <si>
    <t>Graduation Initiative</t>
  </si>
  <si>
    <t>050182</t>
  </si>
  <si>
    <t>Chin Family Institute</t>
  </si>
  <si>
    <t>050189</t>
  </si>
  <si>
    <t>231350</t>
  </si>
  <si>
    <t>050190</t>
  </si>
  <si>
    <t>050184</t>
  </si>
  <si>
    <t>050187</t>
  </si>
  <si>
    <t>050188</t>
  </si>
  <si>
    <t>Sosapavon Graduate Scholarship</t>
  </si>
  <si>
    <t>CSULA Guardian Scholars Prog.</t>
  </si>
  <si>
    <t>Univ.Transport.for Underground</t>
  </si>
  <si>
    <t>Henry Talifer</t>
  </si>
  <si>
    <t>Investigating if Mad Linker Ph</t>
  </si>
  <si>
    <t>CalRTA San Gabriel Valley</t>
  </si>
  <si>
    <t>AK4 Expression Coordinates Dua</t>
  </si>
  <si>
    <t>Simulation Lab Fund</t>
  </si>
  <si>
    <t>700027</t>
  </si>
  <si>
    <t>773050</t>
  </si>
  <si>
    <t>797200</t>
  </si>
  <si>
    <t>Enrollment Management Tech</t>
  </si>
  <si>
    <t>GF Cost Recovery Revenue</t>
  </si>
  <si>
    <t>Student Organizations/Clubs</t>
  </si>
  <si>
    <t>BioSpace Operation</t>
  </si>
  <si>
    <t>00047</t>
  </si>
  <si>
    <t>BioSpace Center Operation</t>
  </si>
  <si>
    <t>DC141</t>
  </si>
  <si>
    <t>PHYSICIAL SCIENCE SEISMIC PH 4</t>
  </si>
  <si>
    <t>Foundation Endowments</t>
  </si>
  <si>
    <t>B&amp;E UASCG</t>
  </si>
  <si>
    <t>Registrar Self Support Recover</t>
  </si>
  <si>
    <t>TM030</t>
  </si>
  <si>
    <t>ASI-Veterans Resource Center</t>
  </si>
  <si>
    <t>UG093</t>
  </si>
  <si>
    <t>UN044</t>
  </si>
  <si>
    <t>UN045</t>
  </si>
  <si>
    <t>UT430</t>
  </si>
  <si>
    <t>CCOE Div-Applied/Adv Studies</t>
  </si>
  <si>
    <t>UT643</t>
  </si>
  <si>
    <t>LA Based Curriculum (LAB) Symp</t>
  </si>
  <si>
    <t>UT959</t>
  </si>
  <si>
    <t>OSD Discretionary Fund</t>
  </si>
  <si>
    <t>01301</t>
  </si>
  <si>
    <t>04011</t>
  </si>
  <si>
    <t>2048</t>
  </si>
  <si>
    <t>2049</t>
  </si>
  <si>
    <t>May Session</t>
  </si>
  <si>
    <t>EdD Library Collection</t>
  </si>
  <si>
    <t>Applied Gerontolgy</t>
  </si>
  <si>
    <t>University Club</t>
  </si>
  <si>
    <t>Regal Movie Tickets Sales</t>
  </si>
  <si>
    <t>Legislative and Lobby Corps</t>
  </si>
  <si>
    <t>AMC Movie Tickets</t>
  </si>
  <si>
    <t>700024</t>
  </si>
  <si>
    <t>Construction Related Global</t>
  </si>
  <si>
    <t>04013</t>
  </si>
  <si>
    <t>04014</t>
  </si>
  <si>
    <t>04015</t>
  </si>
  <si>
    <t>04610</t>
  </si>
  <si>
    <t>Library Technical Services</t>
  </si>
  <si>
    <t>Library Access Services</t>
  </si>
  <si>
    <t>Lib Spec Collections/Archives</t>
  </si>
  <si>
    <t>WSCUC</t>
  </si>
  <si>
    <t>LF- Classroom Support</t>
  </si>
  <si>
    <t>050191</t>
  </si>
  <si>
    <t>231377</t>
  </si>
  <si>
    <t>050192</t>
  </si>
  <si>
    <t>050193</t>
  </si>
  <si>
    <t>Summer Arts Conservatory</t>
  </si>
  <si>
    <t>Local Dental Pilot Project</t>
  </si>
  <si>
    <t>POPP Program</t>
  </si>
  <si>
    <t>Chuck Church Scholarship</t>
  </si>
  <si>
    <t>LAUSD-GO Central City GEAR UP</t>
  </si>
  <si>
    <t>TVFM Incubator Class</t>
  </si>
  <si>
    <t>May Chin Scholarship</t>
  </si>
  <si>
    <t>Carol Ling Student Success</t>
  </si>
  <si>
    <t>UT017</t>
  </si>
  <si>
    <t>UT228</t>
  </si>
  <si>
    <t>UT229</t>
  </si>
  <si>
    <t>UT960</t>
  </si>
  <si>
    <t>UV006</t>
  </si>
  <si>
    <t>Accounting Society</t>
  </si>
  <si>
    <t>Chemistry &amp; Biochemistry Club</t>
  </si>
  <si>
    <t>Forensics Speech and Debate</t>
  </si>
  <si>
    <t>Financial Management Assoc</t>
  </si>
  <si>
    <t>Black Student Union</t>
  </si>
  <si>
    <t>Child Development Association</t>
  </si>
  <si>
    <t>Gravitas Animation Society</t>
  </si>
  <si>
    <t>Public Health Student Assoc</t>
  </si>
  <si>
    <t>Spirit Squad</t>
  </si>
  <si>
    <t>Relevance Dance Community</t>
  </si>
  <si>
    <t>Student Dietetic Association</t>
  </si>
  <si>
    <t>Hermanas Unidas</t>
  </si>
  <si>
    <t>President's Office UASCG</t>
  </si>
  <si>
    <t>VPAA UASCG</t>
  </si>
  <si>
    <t>LA BioSpace &amp; Bioscience Prgm</t>
  </si>
  <si>
    <t>ACCTG STUDENT SUCCESS FUND</t>
  </si>
  <si>
    <t>CAL ST LA FOOD&amp;HOUS SECUR FUND</t>
  </si>
  <si>
    <t>Facilities Charges - In House</t>
  </si>
  <si>
    <t>IR435</t>
  </si>
  <si>
    <t>IR436</t>
  </si>
  <si>
    <t>IR438</t>
  </si>
  <si>
    <t>UN050</t>
  </si>
  <si>
    <t>UT018</t>
  </si>
  <si>
    <t>VITA(VolunteerIncomeTaxAsstn)</t>
  </si>
  <si>
    <t>AUV at CalStateLA-Robosub Comp</t>
  </si>
  <si>
    <t>ASME Teleoperation Robot</t>
  </si>
  <si>
    <t>RISE:Rsrch Initiat for Sci Enh</t>
  </si>
  <si>
    <t>LA BioStart-A Boot Camp-BioSci</t>
  </si>
  <si>
    <t>05915</t>
  </si>
  <si>
    <t>Go East LA</t>
  </si>
  <si>
    <t>616824</t>
  </si>
  <si>
    <t>Other Expenses</t>
  </si>
  <si>
    <t>UC032</t>
  </si>
  <si>
    <t>UE150</t>
  </si>
  <si>
    <t>UE152</t>
  </si>
  <si>
    <t>UN056</t>
  </si>
  <si>
    <t>ADVANCE Partnership: From the</t>
  </si>
  <si>
    <t>Analysis, Design &amp; Implementat</t>
  </si>
  <si>
    <t>Collab.Rsrch: 1st Yr Experien</t>
  </si>
  <si>
    <t>CREST Supplement Solid-State S</t>
  </si>
  <si>
    <t>Margarita Mendez Lecture</t>
  </si>
  <si>
    <t>201060</t>
  </si>
  <si>
    <t>400255</t>
  </si>
  <si>
    <t>700028</t>
  </si>
  <si>
    <t>Fund Balance Reserve Globals</t>
  </si>
  <si>
    <t>01050</t>
  </si>
  <si>
    <t>04810</t>
  </si>
  <si>
    <t>05010</t>
  </si>
  <si>
    <t>Marketing Behavioral Lab</t>
  </si>
  <si>
    <t>Math Revision</t>
  </si>
  <si>
    <t>Student Life Initiatives</t>
  </si>
  <si>
    <t>050199</t>
  </si>
  <si>
    <t>050197</t>
  </si>
  <si>
    <t>050198</t>
  </si>
  <si>
    <t>ECST MakerSpace Initiative</t>
  </si>
  <si>
    <t>Dr. Janet Lever Sociology Scho</t>
  </si>
  <si>
    <t>Robert Sprague Scholarship</t>
  </si>
  <si>
    <t>617101</t>
  </si>
  <si>
    <t>Service Between Campuses &amp; CO</t>
  </si>
  <si>
    <t>UG095</t>
  </si>
  <si>
    <t>UG096</t>
  </si>
  <si>
    <t>UT845</t>
  </si>
  <si>
    <t>Upward Bound Regular-Pasadena</t>
  </si>
  <si>
    <t>Upward Bound Regular-L.A.</t>
  </si>
  <si>
    <t>CSULA Emeriti Association</t>
  </si>
  <si>
    <t>201870</t>
  </si>
  <si>
    <t>EXTED Special Sessions</t>
  </si>
  <si>
    <t>EE024</t>
  </si>
  <si>
    <t>Clinical Lab Scientists</t>
  </si>
  <si>
    <t>231426</t>
  </si>
  <si>
    <t>050201</t>
  </si>
  <si>
    <t>050200</t>
  </si>
  <si>
    <t>231427</t>
  </si>
  <si>
    <t>Marshall Geller Stud Mang Fund</t>
  </si>
  <si>
    <t>Peter Quan Scholarship</t>
  </si>
  <si>
    <t>04009</t>
  </si>
  <si>
    <t>04010</t>
  </si>
  <si>
    <t>20633</t>
  </si>
  <si>
    <t>20634</t>
  </si>
  <si>
    <t>EE025</t>
  </si>
  <si>
    <t>Library Resources Support</t>
  </si>
  <si>
    <t>Library Info Tech</t>
  </si>
  <si>
    <t>State Wide College Bowl</t>
  </si>
  <si>
    <t>Bilingual Authorization</t>
  </si>
  <si>
    <t>050203</t>
  </si>
  <si>
    <t>231437</t>
  </si>
  <si>
    <t>050204</t>
  </si>
  <si>
    <t>050202</t>
  </si>
  <si>
    <t>231430</t>
  </si>
  <si>
    <t>231431</t>
  </si>
  <si>
    <t>Alliance for the Study of Scho</t>
  </si>
  <si>
    <t>Joseph Drown Scholars</t>
  </si>
  <si>
    <t>MRI:Acquisition of a Rheometer</t>
  </si>
  <si>
    <t>BJK Complex Brick Campaign</t>
  </si>
  <si>
    <t>Caroline M. Elder Scholarship</t>
  </si>
  <si>
    <t>Upward Bound Math &amp; Sci. L.A.</t>
  </si>
  <si>
    <t>Upward Bound Math&amp;Sci Pasadena</t>
  </si>
  <si>
    <t>STEM Pipeline L.A. City Colleg</t>
  </si>
  <si>
    <t>Role of Zinc Ions for RNA Bind</t>
  </si>
  <si>
    <t>UC034</t>
  </si>
  <si>
    <t>UE153</t>
  </si>
  <si>
    <t>UG097</t>
  </si>
  <si>
    <t>UG098</t>
  </si>
  <si>
    <t>UH036</t>
  </si>
  <si>
    <t>UN059</t>
  </si>
  <si>
    <t>UN062</t>
  </si>
  <si>
    <t>UT033</t>
  </si>
  <si>
    <t>UT431</t>
  </si>
  <si>
    <t>UT961</t>
  </si>
  <si>
    <t>Women's Golf</t>
  </si>
  <si>
    <t>ExCEL Academy</t>
  </si>
  <si>
    <t>660826</t>
  </si>
  <si>
    <t>Recycled Products</t>
  </si>
  <si>
    <t>UB006</t>
  </si>
  <si>
    <t>PBI SELA Civic Engagement Coll</t>
  </si>
  <si>
    <t>Office of Planning and Budget</t>
  </si>
  <si>
    <t>Ofc of Grad Studies</t>
  </si>
  <si>
    <t>Ofc Rsch Schl &amp;CA</t>
  </si>
  <si>
    <t>Office of Faculty Affairs</t>
  </si>
  <si>
    <t>VPITS Initiatives</t>
  </si>
  <si>
    <t>04640</t>
  </si>
  <si>
    <t>20532</t>
  </si>
  <si>
    <t>Articulation</t>
  </si>
  <si>
    <t>Quality Assurance Program</t>
  </si>
  <si>
    <t>050205</t>
  </si>
  <si>
    <t>050206</t>
  </si>
  <si>
    <t>Crankstart Transfer Scholars</t>
  </si>
  <si>
    <t>UT962</t>
  </si>
  <si>
    <t>UT963</t>
  </si>
  <si>
    <t>GUARDIAN SCHOLARS DISCRETION</t>
  </si>
  <si>
    <t>EOP GUARDIAN SCHOLARS</t>
  </si>
  <si>
    <t>05011</t>
  </si>
  <si>
    <t>05012</t>
  </si>
  <si>
    <t>2005</t>
  </si>
  <si>
    <t>Food Pantry</t>
  </si>
  <si>
    <t>Cal Fresh</t>
  </si>
  <si>
    <t>Awards &amp; Recognition</t>
  </si>
  <si>
    <t>607037</t>
  </si>
  <si>
    <t>607038</t>
  </si>
  <si>
    <t>UN065</t>
  </si>
  <si>
    <t>UN067</t>
  </si>
  <si>
    <t>UT141</t>
  </si>
  <si>
    <t>UT142</t>
  </si>
  <si>
    <t>UT143</t>
  </si>
  <si>
    <t>Develop.a New R&amp;D Model for Co</t>
  </si>
  <si>
    <t>Mellon Mays Undergrad Fellowsh</t>
  </si>
  <si>
    <t>Eagle CON</t>
  </si>
  <si>
    <t>GOHAR&amp;OVANES ADRIASSIAN GUITAR</t>
  </si>
  <si>
    <t>MUSIC DISCRETIONARY</t>
  </si>
  <si>
    <t>Institutional Effectiveness</t>
  </si>
  <si>
    <t>06505</t>
  </si>
  <si>
    <t>Campaign 2018</t>
  </si>
  <si>
    <t>039301</t>
  </si>
  <si>
    <t>231486</t>
  </si>
  <si>
    <t>CBE Dean's Student Success</t>
  </si>
  <si>
    <t>Designated Fund #2</t>
  </si>
  <si>
    <t>660824</t>
  </si>
  <si>
    <t>Textbooks</t>
  </si>
  <si>
    <t>UE171</t>
  </si>
  <si>
    <t>UT751</t>
  </si>
  <si>
    <t>Mathematics Dept Math Circle</t>
  </si>
  <si>
    <t>EE028</t>
  </si>
  <si>
    <t>Mandarin MBA</t>
  </si>
  <si>
    <t>231484</t>
  </si>
  <si>
    <t>Latino Leadership Initiative</t>
  </si>
  <si>
    <t>EE029</t>
  </si>
  <si>
    <t>603092</t>
  </si>
  <si>
    <t>State Pro charges-Medical Bnft</t>
  </si>
  <si>
    <t>State Pro Rata Charges (Admin)</t>
  </si>
  <si>
    <t>UE176</t>
  </si>
  <si>
    <t>UG130</t>
  </si>
  <si>
    <t>UT230</t>
  </si>
  <si>
    <t>CAPS-Culturally Adapt.Pathwy</t>
  </si>
  <si>
    <t>Epigenetic Damage in Women Liv</t>
  </si>
  <si>
    <t>CSULA VITA Program</t>
  </si>
  <si>
    <t>Sales Initiatives</t>
  </si>
  <si>
    <t>01610</t>
  </si>
  <si>
    <t>ALEKS PPL</t>
  </si>
  <si>
    <t>AL Latin Jazz</t>
  </si>
  <si>
    <t>AL University Choirs</t>
  </si>
  <si>
    <t>Society for Human Resource Mgt</t>
  </si>
  <si>
    <t>050213</t>
  </si>
  <si>
    <t>231498</t>
  </si>
  <si>
    <t>050210</t>
  </si>
  <si>
    <t>050214</t>
  </si>
  <si>
    <t>050209</t>
  </si>
  <si>
    <t>050212</t>
  </si>
  <si>
    <t>050211</t>
  </si>
  <si>
    <t>CBE Scholarship</t>
  </si>
  <si>
    <t>We Are LA Brick Campaign</t>
  </si>
  <si>
    <t>Lorraine Monnin Scholarship</t>
  </si>
  <si>
    <t>NSS Excellence Fund</t>
  </si>
  <si>
    <t>James Garrett Scholarship</t>
  </si>
  <si>
    <t>Xu Foundation China Exchange</t>
  </si>
  <si>
    <t>FA710</t>
  </si>
  <si>
    <t>FA711</t>
  </si>
  <si>
    <t>FA740</t>
  </si>
  <si>
    <t>FA741</t>
  </si>
  <si>
    <t>FA742</t>
  </si>
  <si>
    <t>FA743</t>
  </si>
  <si>
    <t>FA770</t>
  </si>
  <si>
    <t>FA771</t>
  </si>
  <si>
    <t>FA772</t>
  </si>
  <si>
    <t>FA780</t>
  </si>
  <si>
    <t>FA781</t>
  </si>
  <si>
    <t>FA782</t>
  </si>
  <si>
    <t>FA783</t>
  </si>
  <si>
    <t>FA784</t>
  </si>
  <si>
    <t>FA800</t>
  </si>
  <si>
    <t>FA801</t>
  </si>
  <si>
    <t>FA802</t>
  </si>
  <si>
    <t>FA803</t>
  </si>
  <si>
    <t>FA810</t>
  </si>
  <si>
    <t>FA812</t>
  </si>
  <si>
    <t>FA821</t>
  </si>
  <si>
    <t>FA840</t>
  </si>
  <si>
    <t>FA841</t>
  </si>
  <si>
    <t>FA850</t>
  </si>
  <si>
    <t>FA851</t>
  </si>
  <si>
    <t>FA860</t>
  </si>
  <si>
    <t>FA861</t>
  </si>
  <si>
    <t>FA870</t>
  </si>
  <si>
    <t>FA871</t>
  </si>
  <si>
    <t>SF730</t>
  </si>
  <si>
    <t>SF750</t>
  </si>
  <si>
    <t>SF751</t>
  </si>
  <si>
    <t>SF752</t>
  </si>
  <si>
    <t>SF753</t>
  </si>
  <si>
    <t>SF754</t>
  </si>
  <si>
    <t>SF755</t>
  </si>
  <si>
    <t>SF756</t>
  </si>
  <si>
    <t>SF757</t>
  </si>
  <si>
    <t>SF758</t>
  </si>
  <si>
    <t>SF759</t>
  </si>
  <si>
    <t>SF760</t>
  </si>
  <si>
    <t>SF761</t>
  </si>
  <si>
    <t>SF762</t>
  </si>
  <si>
    <t>SF763</t>
  </si>
  <si>
    <t>SF764</t>
  </si>
  <si>
    <t>SF800</t>
  </si>
  <si>
    <t>SF802</t>
  </si>
  <si>
    <t>SF804</t>
  </si>
  <si>
    <t>SF805</t>
  </si>
  <si>
    <t>SF807</t>
  </si>
  <si>
    <t>SF810</t>
  </si>
  <si>
    <t>SF812</t>
  </si>
  <si>
    <t>SF813</t>
  </si>
  <si>
    <t>SF814</t>
  </si>
  <si>
    <t>SF820</t>
  </si>
  <si>
    <t>SF840</t>
  </si>
  <si>
    <t>SF850</t>
  </si>
  <si>
    <t>SF860</t>
  </si>
  <si>
    <t>SF870</t>
  </si>
  <si>
    <t>UN070</t>
  </si>
  <si>
    <t>VP Student Affairs UAS</t>
  </si>
  <si>
    <t>Upward Bound UAS</t>
  </si>
  <si>
    <t>Univ Student Union Reim Actvy</t>
  </si>
  <si>
    <t>VPAA ASI</t>
  </si>
  <si>
    <t>Honor college UAS campus pgm</t>
  </si>
  <si>
    <t>A&amp;L UAS campus program</t>
  </si>
  <si>
    <t>CCOE UAS campus program</t>
  </si>
  <si>
    <t>ECST UAS campus program</t>
  </si>
  <si>
    <t>HHS UAS campus program</t>
  </si>
  <si>
    <t>NSS UAS campus program</t>
  </si>
  <si>
    <t>AVPAF Cost Recovery</t>
  </si>
  <si>
    <t>Stdnt Fin Svcs Cost Recovery</t>
  </si>
  <si>
    <t>Purchasing Cost Recovery</t>
  </si>
  <si>
    <t>Budget Cost Recovery</t>
  </si>
  <si>
    <t>Planning&amp;Constr Cost Recovery</t>
  </si>
  <si>
    <t>Risk Management Cost Recovery</t>
  </si>
  <si>
    <t>Printing Center Cost Recovery</t>
  </si>
  <si>
    <t>Copier Center Cost Recovery</t>
  </si>
  <si>
    <t>Music dept Cost Recovery</t>
  </si>
  <si>
    <t>Theatre &amp; dance Cost recovery</t>
  </si>
  <si>
    <t>Genetic Typing of Large Branch</t>
  </si>
  <si>
    <t>300051</t>
  </si>
  <si>
    <t>300052</t>
  </si>
  <si>
    <t>Desktop Services</t>
  </si>
  <si>
    <t>Network and Telecom</t>
  </si>
  <si>
    <t>050215</t>
  </si>
  <si>
    <t>050216</t>
  </si>
  <si>
    <t>Sean Lawrence Scholarship</t>
  </si>
  <si>
    <t>Mind Matters Garden</t>
  </si>
  <si>
    <t>Judith Papenhausen Scholarship</t>
  </si>
  <si>
    <t>FA790</t>
  </si>
  <si>
    <t>FA791</t>
  </si>
  <si>
    <t>FA792</t>
  </si>
  <si>
    <t>FA793</t>
  </si>
  <si>
    <t>FA795</t>
  </si>
  <si>
    <t>IR448</t>
  </si>
  <si>
    <t>IR449</t>
  </si>
  <si>
    <t>IR452</t>
  </si>
  <si>
    <t>SF765</t>
  </si>
  <si>
    <t>TM200</t>
  </si>
  <si>
    <t>TM201</t>
  </si>
  <si>
    <t>UG131</t>
  </si>
  <si>
    <t>UT644</t>
  </si>
  <si>
    <t>University Choirs</t>
  </si>
  <si>
    <t>SAP UNI. Alliances Membership</t>
  </si>
  <si>
    <t>Fire Safety</t>
  </si>
  <si>
    <t>491201</t>
  </si>
  <si>
    <t>491202</t>
  </si>
  <si>
    <t>491203</t>
  </si>
  <si>
    <t>VPSL-SSF-VP STUDENT LIFE</t>
  </si>
  <si>
    <t>DS-SSF-Dean of Students</t>
  </si>
  <si>
    <t>SSF-Dreamers Resource Center</t>
  </si>
  <si>
    <t>T0046</t>
  </si>
  <si>
    <t>T0048</t>
  </si>
  <si>
    <t>TVFM-Maint/Repairs</t>
  </si>
  <si>
    <t>TVFM/TVFT Internship Program</t>
  </si>
  <si>
    <t>Intro to Higher Education(IHE)</t>
  </si>
  <si>
    <t>050217</t>
  </si>
  <si>
    <t>IS Student Success Fund</t>
  </si>
  <si>
    <t>DC639</t>
  </si>
  <si>
    <t>DC659</t>
  </si>
  <si>
    <t>DC657</t>
  </si>
  <si>
    <t>TM000</t>
  </si>
  <si>
    <t>UE181</t>
  </si>
  <si>
    <t>UE182</t>
  </si>
  <si>
    <t>UN074</t>
  </si>
  <si>
    <t>LA Student Housing East</t>
  </si>
  <si>
    <t>LA Stud Housing East 2</t>
  </si>
  <si>
    <t>LA Stud Housing East Dining</t>
  </si>
  <si>
    <t>TM Miscellaneous</t>
  </si>
  <si>
    <t>CREST Suppl:Cntr for Energy&amp;S</t>
  </si>
  <si>
    <t>Duong V Pratt: Biomechanical I</t>
  </si>
  <si>
    <t>Digitization TCN: Collaborativ</t>
  </si>
  <si>
    <t>700029</t>
  </si>
  <si>
    <t>Alhambra - Office Lease</t>
  </si>
  <si>
    <t>OE &amp; E</t>
  </si>
  <si>
    <t>231515</t>
  </si>
  <si>
    <t>T0056</t>
  </si>
  <si>
    <t>T0058</t>
  </si>
  <si>
    <t>T0057</t>
  </si>
  <si>
    <t>SSF-Supt Succe of GE Dreamer</t>
  </si>
  <si>
    <t>SSF-Mind Matters</t>
  </si>
  <si>
    <t>SSF-On-Demand Learning-AUG</t>
  </si>
  <si>
    <t>Acct Descr.</t>
  </si>
  <si>
    <t>Fund Descr.</t>
  </si>
  <si>
    <t>Dept. Descr.</t>
  </si>
  <si>
    <t>Prog. Descr.</t>
  </si>
  <si>
    <t>Proj. Descr.</t>
  </si>
  <si>
    <t>Acct</t>
  </si>
  <si>
    <t>Transaction Date:</t>
  </si>
  <si>
    <t>Prepared By:</t>
  </si>
  <si>
    <t>Journal Description:</t>
  </si>
  <si>
    <t>Total Increase:</t>
  </si>
  <si>
    <t>Total Decrease:</t>
  </si>
  <si>
    <t>Variance:</t>
  </si>
  <si>
    <t>Increase/Decrease</t>
  </si>
  <si>
    <t>Transaction Count:</t>
  </si>
  <si>
    <t>INSTRUCTIONS FOR COMPLETING BUDGET TRANSACTION FORM</t>
  </si>
  <si>
    <t>All requests must be submitted to the Budget Administration Office by the 25th of each month.  Please refer to Business Financial Services month-end close calendar.</t>
  </si>
  <si>
    <t>Transaction Date</t>
  </si>
  <si>
    <t>Mandatory- Department must complete.  (6 digits)</t>
  </si>
  <si>
    <t>Mandatory - Type of funds: General Fund, Parking, Housing, etc.  (5 digits)</t>
  </si>
  <si>
    <t>Mandatory - Department Code (6 digits)</t>
  </si>
  <si>
    <t>If applicable, Department must complete.  (5 digits)</t>
  </si>
  <si>
    <t>If applicable, Department must complete. (6 digits)</t>
  </si>
  <si>
    <t xml:space="preserve">Mandatory- Department must complete.  Key in a positive (+) number to increase and a negative (-) number to decrease budget.    </t>
  </si>
  <si>
    <t>The amount transferred must be whole dollars only.  (Example:  $450.00 = 00000450.00)</t>
  </si>
  <si>
    <t>No data entry necessary.  The field defaults based on whether a positive amount or a negative amount is entered.</t>
  </si>
  <si>
    <t>Mandatory- Department must complete.</t>
  </si>
  <si>
    <t>Mandatory - Department must complete.  Name of Department submitting request.</t>
  </si>
  <si>
    <t>Mandatory - Department must complete.</t>
  </si>
  <si>
    <t>Prepared By</t>
  </si>
  <si>
    <t xml:space="preserve">Mandatory - Department must complete.  The completed Budget Transaction Form must be submitted by email from the Fiscal Resource Manager.  </t>
  </si>
  <si>
    <t>Fiscal Officer Name</t>
  </si>
  <si>
    <t>Department Name</t>
  </si>
  <si>
    <t xml:space="preserve">Account </t>
  </si>
  <si>
    <t xml:space="preserve">Line Description </t>
  </si>
  <si>
    <t xml:space="preserve">Dept. </t>
  </si>
  <si>
    <t xml:space="preserve">Additional notes for that specific line. If left blank, Journal Description will  be used. </t>
  </si>
  <si>
    <t>Note:</t>
  </si>
  <si>
    <t>Please email support documents along with the budget transfer upload form.</t>
  </si>
  <si>
    <t>Lease Purchase</t>
  </si>
  <si>
    <t>660862</t>
  </si>
  <si>
    <t>SF803</t>
  </si>
  <si>
    <t>UC041</t>
  </si>
  <si>
    <t>UC042</t>
  </si>
  <si>
    <t>UG938</t>
  </si>
  <si>
    <t>UN075</t>
  </si>
  <si>
    <t>UN076</t>
  </si>
  <si>
    <t>UN079</t>
  </si>
  <si>
    <t>UT231</t>
  </si>
  <si>
    <t>UT543</t>
  </si>
  <si>
    <t>UT645</t>
  </si>
  <si>
    <t>UT646</t>
  </si>
  <si>
    <t>Physics and Astronomy Club</t>
  </si>
  <si>
    <t>Graduate Studies Cost Recovery</t>
  </si>
  <si>
    <t>Project PEDS</t>
  </si>
  <si>
    <t>Project PISCES</t>
  </si>
  <si>
    <t>PFI-TT:Developing Antifreeze P</t>
  </si>
  <si>
    <t>Spokes:Medium:Western:Collabor</t>
  </si>
  <si>
    <t>BRAE(Behav Res &amp; Analy Env)</t>
  </si>
  <si>
    <t>ASEE PSW Conference</t>
  </si>
  <si>
    <t>CHIN FAMILY INST FOR NURSING</t>
  </si>
  <si>
    <t>Friends of HHS, ComD</t>
  </si>
  <si>
    <t>201065</t>
  </si>
  <si>
    <t>201835</t>
  </si>
  <si>
    <t>Arts &amp; Letters Productions</t>
  </si>
  <si>
    <t>01070</t>
  </si>
  <si>
    <t>04060</t>
  </si>
  <si>
    <t>06501</t>
  </si>
  <si>
    <t>EE033</t>
  </si>
  <si>
    <t>Library Open Access</t>
  </si>
  <si>
    <t>ACE Funding</t>
  </si>
  <si>
    <t>AL-English Ctr for Contam P&amp;P</t>
  </si>
  <si>
    <t>Healthcare Revenue Cycle Admin</t>
  </si>
  <si>
    <t>SSF-24 Hrs Open Access Lab-AUG</t>
  </si>
  <si>
    <t>SSF-2-Step Verification - AUG</t>
  </si>
  <si>
    <t>050218</t>
  </si>
  <si>
    <t>050220</t>
  </si>
  <si>
    <t>050219</t>
  </si>
  <si>
    <t>231516</t>
  </si>
  <si>
    <t>231541</t>
  </si>
  <si>
    <t>Rose Marie Guy Scholarship</t>
  </si>
  <si>
    <t>D'Aiello Sandoval Fund</t>
  </si>
  <si>
    <t>Ney TESOL Scholarship</t>
  </si>
  <si>
    <t>660828</t>
  </si>
  <si>
    <t>Uniform Expense</t>
  </si>
  <si>
    <t>UC043</t>
  </si>
  <si>
    <t>UE189</t>
  </si>
  <si>
    <t>UE191</t>
  </si>
  <si>
    <t>UH051</t>
  </si>
  <si>
    <t>UH053</t>
  </si>
  <si>
    <t>UH054</t>
  </si>
  <si>
    <t>UH055</t>
  </si>
  <si>
    <t>UH056</t>
  </si>
  <si>
    <t>UN080</t>
  </si>
  <si>
    <t>UN081</t>
  </si>
  <si>
    <t>UT544</t>
  </si>
  <si>
    <t>Prog.Improvmnt &amp; Personnel Pre</t>
  </si>
  <si>
    <t>EyeSee:Mobile Assistive Techno</t>
  </si>
  <si>
    <t>Aerojet J2X Co-Op 2018-2019</t>
  </si>
  <si>
    <t>SPROUT: Human Develop.&amp;Disabil</t>
  </si>
  <si>
    <t>NEPQR - RNPC Training Program</t>
  </si>
  <si>
    <t>Linking Churches with Parks to</t>
  </si>
  <si>
    <t>DREAM Project 2018-2019</t>
  </si>
  <si>
    <t>The Science Faculty for Inclus</t>
  </si>
  <si>
    <t>Multifunctional Metal-Organic</t>
  </si>
  <si>
    <t>Sikand SITI-Center</t>
  </si>
  <si>
    <t>07072</t>
  </si>
  <si>
    <t>07073</t>
  </si>
  <si>
    <t>07070</t>
  </si>
  <si>
    <t>07071</t>
  </si>
  <si>
    <t>University Events</t>
  </si>
  <si>
    <t>R.A.D Self-Defense</t>
  </si>
  <si>
    <t>Armory Program</t>
  </si>
  <si>
    <t>Uniforms</t>
  </si>
  <si>
    <t>050221</t>
  </si>
  <si>
    <t>050222</t>
  </si>
  <si>
    <t>050223</t>
  </si>
  <si>
    <t>050224</t>
  </si>
  <si>
    <t>050225</t>
  </si>
  <si>
    <t>231544</t>
  </si>
  <si>
    <t>231546</t>
  </si>
  <si>
    <t>231548</t>
  </si>
  <si>
    <t>231555</t>
  </si>
  <si>
    <t>231559</t>
  </si>
  <si>
    <t>231560</t>
  </si>
  <si>
    <t>231562</t>
  </si>
  <si>
    <t>231564</t>
  </si>
  <si>
    <t>Grenot Memorial Scholarship</t>
  </si>
  <si>
    <t>Madhavi Nayar Scholarship</t>
  </si>
  <si>
    <t>Silverman Distinguished Lctr</t>
  </si>
  <si>
    <t>Silverman Fine Arts Gallery</t>
  </si>
  <si>
    <t>Anthony Fratiello Scholarship</t>
  </si>
  <si>
    <t>DC31A</t>
  </si>
  <si>
    <t>DC88A</t>
  </si>
  <si>
    <t>UE196</t>
  </si>
  <si>
    <t>UT232</t>
  </si>
  <si>
    <t>Electrical Distribution Repl</t>
  </si>
  <si>
    <t>Utilities Infrastructure</t>
  </si>
  <si>
    <t>Acceleration Initiative</t>
  </si>
  <si>
    <t>Financial Literacy Fund</t>
  </si>
  <si>
    <t>050226</t>
  </si>
  <si>
    <t>050227</t>
  </si>
  <si>
    <t>050228</t>
  </si>
  <si>
    <t>231568</t>
  </si>
  <si>
    <t>Vivanco Family Fund</t>
  </si>
  <si>
    <t>Emeriti-Brodwin Scholarship</t>
  </si>
  <si>
    <t>603094</t>
  </si>
  <si>
    <t>Employee Moving and Relocation</t>
  </si>
  <si>
    <t>SF806</t>
  </si>
  <si>
    <t>UE198</t>
  </si>
  <si>
    <t>UG305</t>
  </si>
  <si>
    <t>UH061</t>
  </si>
  <si>
    <t>UN084</t>
  </si>
  <si>
    <t>UT546</t>
  </si>
  <si>
    <t>UT752</t>
  </si>
  <si>
    <t>Student Academy of Audiology</t>
  </si>
  <si>
    <t>Eagle Rocketry</t>
  </si>
  <si>
    <t>Financial Aid Cost Recovery</t>
  </si>
  <si>
    <t>Innovation &amp; Design Center</t>
  </si>
  <si>
    <t>Post Conviction DNA Testing</t>
  </si>
  <si>
    <t>Local Agency &amp; Nat'l Responses</t>
  </si>
  <si>
    <t>LAunchPad</t>
  </si>
  <si>
    <t>Cancer Research Program</t>
  </si>
  <si>
    <t>792530</t>
  </si>
  <si>
    <t>03011</t>
  </si>
  <si>
    <t>03012</t>
  </si>
  <si>
    <t>03015</t>
  </si>
  <si>
    <t>04120</t>
  </si>
  <si>
    <t>05013</t>
  </si>
  <si>
    <t>05015</t>
  </si>
  <si>
    <t>EE034</t>
  </si>
  <si>
    <t>EE035</t>
  </si>
  <si>
    <t>Jumpstart</t>
  </si>
  <si>
    <t>Community Base Learning</t>
  </si>
  <si>
    <t>America Reads n America Counts</t>
  </si>
  <si>
    <t>DTLA Operations</t>
  </si>
  <si>
    <t>Prison BA Initiative</t>
  </si>
  <si>
    <t>Project Rebound</t>
  </si>
  <si>
    <t>New Faculty Relocation</t>
  </si>
  <si>
    <t>OnlineTeachingDualEnrollment</t>
  </si>
  <si>
    <t>Study Away Program</t>
  </si>
  <si>
    <t>050229</t>
  </si>
  <si>
    <t>050230</t>
  </si>
  <si>
    <t>050231</t>
  </si>
  <si>
    <t>050232</t>
  </si>
  <si>
    <t>231574</t>
  </si>
  <si>
    <t>231600</t>
  </si>
  <si>
    <t>Roland L Carpenter Memorial</t>
  </si>
  <si>
    <t>Lina Hu Scholarship</t>
  </si>
  <si>
    <t>Casals Gonzalez Tennis Program</t>
  </si>
  <si>
    <t>Accounting Student Success Fnd</t>
  </si>
  <si>
    <t>Los Angeles Scottish Rite</t>
  </si>
  <si>
    <t>Emeriti Assoc Darrough Fellow</t>
  </si>
  <si>
    <t>Approved By:</t>
  </si>
  <si>
    <t>105006</t>
  </si>
  <si>
    <t>201902</t>
  </si>
  <si>
    <t>660061</t>
  </si>
  <si>
    <t>Repairs&amp;Maintnce-Bldg Maintnce</t>
  </si>
  <si>
    <t>00111</t>
  </si>
  <si>
    <t>00112</t>
  </si>
  <si>
    <t>00113</t>
  </si>
  <si>
    <t>CI110</t>
  </si>
  <si>
    <t>CI112</t>
  </si>
  <si>
    <t>CI115</t>
  </si>
  <si>
    <t>DC142</t>
  </si>
  <si>
    <t>DC143</t>
  </si>
  <si>
    <t>DC144</t>
  </si>
  <si>
    <t>DC14A</t>
  </si>
  <si>
    <t>DM109</t>
  </si>
  <si>
    <t>IR460</t>
  </si>
  <si>
    <t>IR462</t>
  </si>
  <si>
    <t>IR468</t>
  </si>
  <si>
    <t>SF034</t>
  </si>
  <si>
    <t>SF036</t>
  </si>
  <si>
    <t>SF423</t>
  </si>
  <si>
    <t>SF424</t>
  </si>
  <si>
    <t>SF801</t>
  </si>
  <si>
    <t>UA005</t>
  </si>
  <si>
    <t>UA006</t>
  </si>
  <si>
    <t>UA008</t>
  </si>
  <si>
    <t>UA009</t>
  </si>
  <si>
    <t>UB020</t>
  </si>
  <si>
    <t>UC050</t>
  </si>
  <si>
    <t>UC055</t>
  </si>
  <si>
    <t>UE219</t>
  </si>
  <si>
    <t>UE222</t>
  </si>
  <si>
    <t>UE224</t>
  </si>
  <si>
    <t>UE225</t>
  </si>
  <si>
    <t>UE226</t>
  </si>
  <si>
    <t>UE227</t>
  </si>
  <si>
    <t>UE229</t>
  </si>
  <si>
    <t>UE233</t>
  </si>
  <si>
    <t>UE237</t>
  </si>
  <si>
    <t>UE243</t>
  </si>
  <si>
    <t>UE244</t>
  </si>
  <si>
    <t>UG136</t>
  </si>
  <si>
    <t>UG139</t>
  </si>
  <si>
    <t>UG218</t>
  </si>
  <si>
    <t>UG219</t>
  </si>
  <si>
    <t>UG940</t>
  </si>
  <si>
    <t>UG941</t>
  </si>
  <si>
    <t>UH064</t>
  </si>
  <si>
    <t>UH066</t>
  </si>
  <si>
    <t>UH068</t>
  </si>
  <si>
    <t>UH069</t>
  </si>
  <si>
    <t>UH071</t>
  </si>
  <si>
    <t>UH072</t>
  </si>
  <si>
    <t>UH073</t>
  </si>
  <si>
    <t>UH074</t>
  </si>
  <si>
    <t>UN085</t>
  </si>
  <si>
    <t>UN087</t>
  </si>
  <si>
    <t>UN089</t>
  </si>
  <si>
    <t>UN091</t>
  </si>
  <si>
    <t>UN092</t>
  </si>
  <si>
    <t>UN093</t>
  </si>
  <si>
    <t>UN094</t>
  </si>
  <si>
    <t>UN095</t>
  </si>
  <si>
    <t>UN096</t>
  </si>
  <si>
    <t>UN099</t>
  </si>
  <si>
    <t>UN100</t>
  </si>
  <si>
    <t>UN103</t>
  </si>
  <si>
    <t>UN104</t>
  </si>
  <si>
    <t>UN105</t>
  </si>
  <si>
    <t>UP005</t>
  </si>
  <si>
    <t>UT233</t>
  </si>
  <si>
    <t>UT234</t>
  </si>
  <si>
    <t>UT432</t>
  </si>
  <si>
    <t>UT547</t>
  </si>
  <si>
    <t>UT548</t>
  </si>
  <si>
    <t>UT549</t>
  </si>
  <si>
    <t>UT550</t>
  </si>
  <si>
    <t>UT647</t>
  </si>
  <si>
    <t>UT753</t>
  </si>
  <si>
    <t>UT805</t>
  </si>
  <si>
    <t>UT806</t>
  </si>
  <si>
    <t>UT964</t>
  </si>
  <si>
    <t>UV009</t>
  </si>
  <si>
    <t>Weingart Foundation</t>
  </si>
  <si>
    <t>The W.M. Keck Foundation</t>
  </si>
  <si>
    <t>Financial Literacy &amp; Economic</t>
  </si>
  <si>
    <t>Psi Chi UAS Custodial</t>
  </si>
  <si>
    <t>Library Master Plan</t>
  </si>
  <si>
    <t>Anna Bing Fire Sprinkler</t>
  </si>
  <si>
    <t>Physical Science Seismic PH2</t>
  </si>
  <si>
    <t>PHYSICIAL SCIENCE SEISMIC</t>
  </si>
  <si>
    <t>One-Time DM Campuswide</t>
  </si>
  <si>
    <t>Mental and Behavioral Health C</t>
  </si>
  <si>
    <t>Instruct. Field Trips BIO Sci</t>
  </si>
  <si>
    <t>Animation Eqpt Table Cam Light</t>
  </si>
  <si>
    <t>STEM-NET Faculty Fellows Grant</t>
  </si>
  <si>
    <t>AB798 Textbk Affordable Progm</t>
  </si>
  <si>
    <t>Basic Need Partnership</t>
  </si>
  <si>
    <t>LA CARES</t>
  </si>
  <si>
    <t>CETL Cost Recovery</t>
  </si>
  <si>
    <t>Blackboard One Card Rev SV</t>
  </si>
  <si>
    <t>LAUSD-GEAR UP 4 LA-Southeast</t>
  </si>
  <si>
    <t>LAUSD-GEAR UP 4 LA-Central</t>
  </si>
  <si>
    <t>Faculty-Led Curricular Design</t>
  </si>
  <si>
    <t>20-21 Verizon - VIL Young Men</t>
  </si>
  <si>
    <t>SELA 2019: Living &amp; Engaging i</t>
  </si>
  <si>
    <t>Braille Brain: A Braille Train</t>
  </si>
  <si>
    <t>19-20 CA Career Innovations</t>
  </si>
  <si>
    <t>Helping Optimize Language Acqu</t>
  </si>
  <si>
    <t>Developing Specification for</t>
  </si>
  <si>
    <t>Capstone Senior Desg Projs LA</t>
  </si>
  <si>
    <t>Collab Rsrch: Elements: Softwa</t>
  </si>
  <si>
    <t>CREST Supplement: Advancing Wa</t>
  </si>
  <si>
    <t>Telescope Moon Trek</t>
  </si>
  <si>
    <t>Investigating Effect HeadTorso</t>
  </si>
  <si>
    <t>SpecEES: Colab Rsrch:DroTerNet</t>
  </si>
  <si>
    <t>Sustainable Tech&amp;Applications</t>
  </si>
  <si>
    <t>19-20 Mentor Protégé Prog</t>
  </si>
  <si>
    <t>Lea Leadership Dev Prog &amp; Soc</t>
  </si>
  <si>
    <t>Collab Tech&amp;Student Dev Thermo</t>
  </si>
  <si>
    <t>Support for TVFM Department</t>
  </si>
  <si>
    <t>Mind Matters Garden of Well B</t>
  </si>
  <si>
    <t>Inst for Fin Lit &amp; Econ Edu</t>
  </si>
  <si>
    <t>CSULA VITA &amp; Fin Fitness Prog</t>
  </si>
  <si>
    <t>CSU 5+ VITA Initiative</t>
  </si>
  <si>
    <t>CalFresh Outreach Services '19</t>
  </si>
  <si>
    <t>Gen Child Care Prog 2019-2020</t>
  </si>
  <si>
    <t>CA State Preschool Prog 19-20</t>
  </si>
  <si>
    <t>Improv.the Functionalities &amp; A</t>
  </si>
  <si>
    <t>Family Nurse Practitioner Resi</t>
  </si>
  <si>
    <t>2019-2020 CalSWEC 1 FT and PT</t>
  </si>
  <si>
    <t>19-20 Research Consultg GRYD</t>
  </si>
  <si>
    <t>2019-2020 Profiles &amp; Progress</t>
  </si>
  <si>
    <t>Nursing VR Lab(aka Virtual Re)</t>
  </si>
  <si>
    <t>ANEW (Adv Nursing Edu Wrkforce</t>
  </si>
  <si>
    <t>Eval Serv for Victims of Crime</t>
  </si>
  <si>
    <t>Exploring the Many-Body Intera</t>
  </si>
  <si>
    <t>Long Family Center for Chinese</t>
  </si>
  <si>
    <t>CAREER:Eluciadting the Spatiot</t>
  </si>
  <si>
    <t>Korean Language Teachers Work</t>
  </si>
  <si>
    <t>18-19 Dsgn Prin Quantum Hall S</t>
  </si>
  <si>
    <t>MRI: Acquisition Matrix-Assist</t>
  </si>
  <si>
    <t>Collab Research: ARTS: Unders</t>
  </si>
  <si>
    <t>REU Site: Changing Dynamics of</t>
  </si>
  <si>
    <t>Supplement: PFI-TT: Dev Antifr</t>
  </si>
  <si>
    <t>The SOFIA Archive Protostar</t>
  </si>
  <si>
    <t>Roles of Genetic Compatability</t>
  </si>
  <si>
    <t>Bldg &amp; Testing new model for C</t>
  </si>
  <si>
    <t>20-21 MARC Undergrad Student</t>
  </si>
  <si>
    <t>CAREER: Water Mvmt in leaves</t>
  </si>
  <si>
    <t>The Prison BA Grad Initiative</t>
  </si>
  <si>
    <t>Jumpstart East LA 2019-2020</t>
  </si>
  <si>
    <t>CBE PROFESSIONAL FUND</t>
  </si>
  <si>
    <t>Progrm Imprv Grant-Real Estate</t>
  </si>
  <si>
    <t>SalCastro Acad Urbn TeachrLead</t>
  </si>
  <si>
    <t>AMER SOC OF CIVIL ENG-ASCE</t>
  </si>
  <si>
    <t>ECST Chi Epsilon</t>
  </si>
  <si>
    <t>ECST MakerSpace</t>
  </si>
  <si>
    <t>CivEng Employee Retirement Rec</t>
  </si>
  <si>
    <t>Friends of Public Health</t>
  </si>
  <si>
    <t>Health Careers Advisemt Office</t>
  </si>
  <si>
    <t>CLS Program-Quest WH</t>
  </si>
  <si>
    <t>CGMBS Program - Kaiser LA</t>
  </si>
  <si>
    <t>CLS Program - Cedars-Sinai</t>
  </si>
  <si>
    <t>CLS Program - Keck USC</t>
  </si>
  <si>
    <t>Social Work Adv Standing Prog</t>
  </si>
  <si>
    <t>Project Rebound at CSULA</t>
  </si>
  <si>
    <t xml:space="preserve">Batch Ref: </t>
  </si>
  <si>
    <t xml:space="preserve">Journal ID: </t>
  </si>
  <si>
    <t>604833</t>
  </si>
  <si>
    <t>607026</t>
  </si>
  <si>
    <t>613938</t>
  </si>
  <si>
    <t>660105</t>
  </si>
  <si>
    <t>Capital-Working Drawings [W]</t>
  </si>
  <si>
    <t>Temporary Help Services</t>
  </si>
  <si>
    <t>CS-Custodial Services</t>
  </si>
  <si>
    <t>Interfund Pension Loan Repayme</t>
  </si>
  <si>
    <t>01027</t>
  </si>
  <si>
    <t>01076</t>
  </si>
  <si>
    <t>01074</t>
  </si>
  <si>
    <t>01075</t>
  </si>
  <si>
    <t>01085</t>
  </si>
  <si>
    <t>04105</t>
  </si>
  <si>
    <t>05016</t>
  </si>
  <si>
    <t>05020</t>
  </si>
  <si>
    <t>06065</t>
  </si>
  <si>
    <t>EE038</t>
  </si>
  <si>
    <t>EE039</t>
  </si>
  <si>
    <t>EE046</t>
  </si>
  <si>
    <t>EE047</t>
  </si>
  <si>
    <t>EE055</t>
  </si>
  <si>
    <t>PK702</t>
  </si>
  <si>
    <t>EE036</t>
  </si>
  <si>
    <t>EE037</t>
  </si>
  <si>
    <t>EE040</t>
  </si>
  <si>
    <t>EE044</t>
  </si>
  <si>
    <t>EE050</t>
  </si>
  <si>
    <t>EE051</t>
  </si>
  <si>
    <t>EE052</t>
  </si>
  <si>
    <t>EE053</t>
  </si>
  <si>
    <t>EE054</t>
  </si>
  <si>
    <t>EE056</t>
  </si>
  <si>
    <t>Staff Prof Developmt / Travel</t>
  </si>
  <si>
    <t>Semester in LA - Tuition Fee</t>
  </si>
  <si>
    <t>Semester In LA</t>
  </si>
  <si>
    <t>Semester in LA-Application Fee</t>
  </si>
  <si>
    <t>Semester in LA - Program Fee</t>
  </si>
  <si>
    <t>Faculty Led -Curricular Design</t>
  </si>
  <si>
    <t>Lib Spec Collections Fees</t>
  </si>
  <si>
    <t>Basic Needs Initiatives</t>
  </si>
  <si>
    <t>Residence Life</t>
  </si>
  <si>
    <t>Hispanic Assoc for Coll &amp; Unv</t>
  </si>
  <si>
    <t>COVID-19</t>
  </si>
  <si>
    <t>AL Dean's Research</t>
  </si>
  <si>
    <t>Vendor CEU's</t>
  </si>
  <si>
    <t>Corp Traing - SELACO</t>
  </si>
  <si>
    <t>Journalism (Non-Credit)</t>
  </si>
  <si>
    <t>DptOfRehab-Disability&amp;Function</t>
  </si>
  <si>
    <t>Lot 5 Repairs</t>
  </si>
  <si>
    <t>My Tools Support</t>
  </si>
  <si>
    <t>Summer Session</t>
  </si>
  <si>
    <t>Winter Session</t>
  </si>
  <si>
    <t>University9000</t>
  </si>
  <si>
    <t>GRYD - Contract Credit</t>
  </si>
  <si>
    <t>WDAP-Workforce Apprenticeship</t>
  </si>
  <si>
    <t>BA Comm (LA Sheriff Dept)</t>
  </si>
  <si>
    <t>Comm Teach Artist Certificate</t>
  </si>
  <si>
    <t>Home Visiting Cert Program</t>
  </si>
  <si>
    <t>SalCastroAcademyTeacherLeaders</t>
  </si>
  <si>
    <t>Nutritional Science Post-Bacc</t>
  </si>
  <si>
    <t>050233</t>
  </si>
  <si>
    <t>050234</t>
  </si>
  <si>
    <t>050235</t>
  </si>
  <si>
    <t>050236</t>
  </si>
  <si>
    <t>050237</t>
  </si>
  <si>
    <t>050238</t>
  </si>
  <si>
    <t>050239</t>
  </si>
  <si>
    <t>050240</t>
  </si>
  <si>
    <t>050241</t>
  </si>
  <si>
    <t>050242</t>
  </si>
  <si>
    <t>050243</t>
  </si>
  <si>
    <t>050244</t>
  </si>
  <si>
    <t>050245</t>
  </si>
  <si>
    <t>050246</t>
  </si>
  <si>
    <t>050247</t>
  </si>
  <si>
    <t>050248</t>
  </si>
  <si>
    <t>050249</t>
  </si>
  <si>
    <t>050250</t>
  </si>
  <si>
    <t>050251</t>
  </si>
  <si>
    <t>050252</t>
  </si>
  <si>
    <t>050253</t>
  </si>
  <si>
    <t>050254</t>
  </si>
  <si>
    <t>050255</t>
  </si>
  <si>
    <t>050257</t>
  </si>
  <si>
    <t>050259</t>
  </si>
  <si>
    <t>050258</t>
  </si>
  <si>
    <t>050274</t>
  </si>
  <si>
    <t>050260</t>
  </si>
  <si>
    <t>050261</t>
  </si>
  <si>
    <t>050262</t>
  </si>
  <si>
    <t>050263</t>
  </si>
  <si>
    <t>050271</t>
  </si>
  <si>
    <t>050264</t>
  </si>
  <si>
    <t>050266</t>
  </si>
  <si>
    <t>050265</t>
  </si>
  <si>
    <t>050273</t>
  </si>
  <si>
    <t>050269</t>
  </si>
  <si>
    <t>050270</t>
  </si>
  <si>
    <t>050272</t>
  </si>
  <si>
    <t>050275</t>
  </si>
  <si>
    <t>231682</t>
  </si>
  <si>
    <t>231606</t>
  </si>
  <si>
    <t>231611</t>
  </si>
  <si>
    <t>231614</t>
  </si>
  <si>
    <t>231629</t>
  </si>
  <si>
    <t>231645</t>
  </si>
  <si>
    <t>231647</t>
  </si>
  <si>
    <t>231656</t>
  </si>
  <si>
    <t>231666</t>
  </si>
  <si>
    <t>231671</t>
  </si>
  <si>
    <t>231659</t>
  </si>
  <si>
    <t>231661</t>
  </si>
  <si>
    <t>231663</t>
  </si>
  <si>
    <t>231668</t>
  </si>
  <si>
    <t>231675</t>
  </si>
  <si>
    <t>231695</t>
  </si>
  <si>
    <t>231714</t>
  </si>
  <si>
    <t>231715</t>
  </si>
  <si>
    <t>231718</t>
  </si>
  <si>
    <t>F19025</t>
  </si>
  <si>
    <t>PJ1865</t>
  </si>
  <si>
    <t>P20596</t>
  </si>
  <si>
    <t>PJ1866</t>
  </si>
  <si>
    <t>PJ1864</t>
  </si>
  <si>
    <t>PJ1868</t>
  </si>
  <si>
    <t>PJ1869</t>
  </si>
  <si>
    <t>PJ1870</t>
  </si>
  <si>
    <t>PJ7215</t>
  </si>
  <si>
    <t>Kylie Hsu Endowed Scholar</t>
  </si>
  <si>
    <t>Marina Mondin Research</t>
  </si>
  <si>
    <t>James Garrett Internship</t>
  </si>
  <si>
    <t>Billie Jean King Full Circle</t>
  </si>
  <si>
    <t>G. Shizuko Herrera Fund</t>
  </si>
  <si>
    <t>Coca-Cola First Generation</t>
  </si>
  <si>
    <t>State Playhouse Seat Campaign</t>
  </si>
  <si>
    <t>Chemistry Biochemistry Excelle</t>
  </si>
  <si>
    <t>Innovation and Design Center</t>
  </si>
  <si>
    <t>Rahla Hall Frohlich Scholarshp</t>
  </si>
  <si>
    <t>Cailine Kim Scholarship</t>
  </si>
  <si>
    <t>Adobe Course Enhancement Grant</t>
  </si>
  <si>
    <t>Bob Sanders Baseball Scholar</t>
  </si>
  <si>
    <t>Family Nurse Scholarship II</t>
  </si>
  <si>
    <t>ECST Service Fund</t>
  </si>
  <si>
    <t>Ronald &amp; Marilyn Bates MPA</t>
  </si>
  <si>
    <t>Vicki Kubo-Anderson Scholar</t>
  </si>
  <si>
    <t>Mary Levin Cutler Musical</t>
  </si>
  <si>
    <t>Coca-Cola First Generation 2</t>
  </si>
  <si>
    <t>John Chen History Scholarship</t>
  </si>
  <si>
    <t>Judith Barrie Memorial</t>
  </si>
  <si>
    <t>Richard T. Keys Endowment Fund</t>
  </si>
  <si>
    <t>Prison BA Grad Initiative</t>
  </si>
  <si>
    <t>Maria Dolores Cervantes Schol</t>
  </si>
  <si>
    <t>Phyllis A. Keys Endowment Fund</t>
  </si>
  <si>
    <t>Emer Assoc Costello Brown PhD</t>
  </si>
  <si>
    <t>Sarmiento Lancaster Project</t>
  </si>
  <si>
    <t>Mary Levin Cutler Preserv A&amp;L</t>
  </si>
  <si>
    <t>Ohara Virtual Reality Lab</t>
  </si>
  <si>
    <t>Women¿s Tennis Fund</t>
  </si>
  <si>
    <t>Student Health Center/CAPS</t>
  </si>
  <si>
    <t>Janet Fisher-Hoult TESOL Schlr</t>
  </si>
  <si>
    <t>Special Collections &amp; Archives</t>
  </si>
  <si>
    <t>Angela C. Mankiewicz Scholar</t>
  </si>
  <si>
    <t>Deborah Schaeffer Scholar</t>
  </si>
  <si>
    <t>Sal Castro Academy</t>
  </si>
  <si>
    <t>Center for Academic Success</t>
  </si>
  <si>
    <t>Understanding the Interplays</t>
  </si>
  <si>
    <t>Mentor Protégé Prog (Xactiv)</t>
  </si>
  <si>
    <t>Detection of Disease Progrssn</t>
  </si>
  <si>
    <t>2020 Wells Fargo Gen Support</t>
  </si>
  <si>
    <t>Simpson Tower Elevator</t>
  </si>
  <si>
    <t>Child Care HVAC Replacement</t>
  </si>
  <si>
    <t>The Alhambra Furniture PhaseII</t>
  </si>
  <si>
    <t>Child Care Roof Replacement</t>
  </si>
  <si>
    <t>Child Care Fire Sprinkler Inst</t>
  </si>
  <si>
    <t>Campuswide Electrical Panel Rp</t>
  </si>
  <si>
    <t>HVAC Digital Controls</t>
  </si>
  <si>
    <t>SimTower/SalHall HVAC Rplcmnt.</t>
  </si>
  <si>
    <t>100500</t>
  </si>
  <si>
    <t>201070</t>
  </si>
  <si>
    <t>201611</t>
  </si>
  <si>
    <t>201900</t>
  </si>
  <si>
    <t>201901</t>
  </si>
  <si>
    <t>201903</t>
  </si>
  <si>
    <t>500120</t>
  </si>
  <si>
    <t>600030</t>
  </si>
  <si>
    <t>701700</t>
  </si>
  <si>
    <t>702000</t>
  </si>
  <si>
    <t>792003</t>
  </si>
  <si>
    <t>792105</t>
  </si>
  <si>
    <t>792115</t>
  </si>
  <si>
    <t>792125</t>
  </si>
  <si>
    <t>792130</t>
  </si>
  <si>
    <t>792200</t>
  </si>
  <si>
    <t>792535</t>
  </si>
  <si>
    <t>792601</t>
  </si>
  <si>
    <t>792602</t>
  </si>
  <si>
    <t>792603</t>
  </si>
  <si>
    <t>792605</t>
  </si>
  <si>
    <t>792606</t>
  </si>
  <si>
    <t>Equity, Diversity, &amp; Inclusion</t>
  </si>
  <si>
    <t>Center for Study of GndrSexual</t>
  </si>
  <si>
    <t>Special Education/Counseling</t>
  </si>
  <si>
    <t>Audiology Doctorate Program</t>
  </si>
  <si>
    <t>College of Ethnic Studies</t>
  </si>
  <si>
    <t>ITS Project Mgmt</t>
  </si>
  <si>
    <t>Campus Engagement</t>
  </si>
  <si>
    <t>Global Utilities</t>
  </si>
  <si>
    <t>COVID-CARES ACT</t>
  </si>
  <si>
    <t>Kitchen Services</t>
  </si>
  <si>
    <t>Salazar Café</t>
  </si>
  <si>
    <t>Café Express</t>
  </si>
  <si>
    <t>The Spot - Food Court</t>
  </si>
  <si>
    <t>L.A. Football Club Catering</t>
  </si>
  <si>
    <t>G.E. Conference Events</t>
  </si>
  <si>
    <t>Every Table-Library</t>
  </si>
  <si>
    <t>Every Table-Salazar</t>
  </si>
  <si>
    <t>Carl's Jr</t>
  </si>
  <si>
    <t>El Pollo Loco</t>
  </si>
  <si>
    <t>Johny's Kitchen</t>
  </si>
  <si>
    <t>00043</t>
  </si>
  <si>
    <t>UB032</t>
  </si>
  <si>
    <t>UE247</t>
  </si>
  <si>
    <t>UE248</t>
  </si>
  <si>
    <t>UE246</t>
  </si>
  <si>
    <t>ABA CHILDRENS CENTER</t>
  </si>
  <si>
    <t>01068</t>
  </si>
  <si>
    <t>04022</t>
  </si>
  <si>
    <t>04021</t>
  </si>
  <si>
    <t>05018</t>
  </si>
  <si>
    <t>04655</t>
  </si>
  <si>
    <t>05017</t>
  </si>
  <si>
    <t>05019</t>
  </si>
  <si>
    <t>05021</t>
  </si>
  <si>
    <t>06832</t>
  </si>
  <si>
    <t>88410</t>
  </si>
  <si>
    <t>EE057</t>
  </si>
  <si>
    <t>EE058</t>
  </si>
  <si>
    <t>EE060</t>
  </si>
  <si>
    <t>EE061</t>
  </si>
  <si>
    <t>EE18A</t>
  </si>
  <si>
    <t>F0002</t>
  </si>
  <si>
    <t>F0003</t>
  </si>
  <si>
    <t>F0012</t>
  </si>
  <si>
    <t>F0019</t>
  </si>
  <si>
    <t>F0020</t>
  </si>
  <si>
    <t>F0021</t>
  </si>
  <si>
    <t>F0022</t>
  </si>
  <si>
    <t>55000</t>
  </si>
  <si>
    <t>F0013</t>
  </si>
  <si>
    <t>90006</t>
  </si>
  <si>
    <t>F0005</t>
  </si>
  <si>
    <t>F0001</t>
  </si>
  <si>
    <t>F0011</t>
  </si>
  <si>
    <t>F0015</t>
  </si>
  <si>
    <t>F0017</t>
  </si>
  <si>
    <t>F0018</t>
  </si>
  <si>
    <t>EE059</t>
  </si>
  <si>
    <t>EE062</t>
  </si>
  <si>
    <t>F0007</t>
  </si>
  <si>
    <t>F0008</t>
  </si>
  <si>
    <t>F0016</t>
  </si>
  <si>
    <t>F0009</t>
  </si>
  <si>
    <t>F0010</t>
  </si>
  <si>
    <t>F0014</t>
  </si>
  <si>
    <t>F0023</t>
  </si>
  <si>
    <t>F0024</t>
  </si>
  <si>
    <t>F0025</t>
  </si>
  <si>
    <t>F0026</t>
  </si>
  <si>
    <t>F0027</t>
  </si>
  <si>
    <t>F0029</t>
  </si>
  <si>
    <t>F0030</t>
  </si>
  <si>
    <t>F0034</t>
  </si>
  <si>
    <t>F0035</t>
  </si>
  <si>
    <t>F0036</t>
  </si>
  <si>
    <t>F0037</t>
  </si>
  <si>
    <t>F0038</t>
  </si>
  <si>
    <t>F0039</t>
  </si>
  <si>
    <t>F0040</t>
  </si>
  <si>
    <t>F0041</t>
  </si>
  <si>
    <t>F0042</t>
  </si>
  <si>
    <t>F0043</t>
  </si>
  <si>
    <t>F0044</t>
  </si>
  <si>
    <t>F0048</t>
  </si>
  <si>
    <t>F0049</t>
  </si>
  <si>
    <t>F0050</t>
  </si>
  <si>
    <t>F0051</t>
  </si>
  <si>
    <t>F0052</t>
  </si>
  <si>
    <t>F0053</t>
  </si>
  <si>
    <t>F0054</t>
  </si>
  <si>
    <t>F0055</t>
  </si>
  <si>
    <t>F0056</t>
  </si>
  <si>
    <t>F0060</t>
  </si>
  <si>
    <t>F0061</t>
  </si>
  <si>
    <t>F0065</t>
  </si>
  <si>
    <t>F0066</t>
  </si>
  <si>
    <t>F0068</t>
  </si>
  <si>
    <t>F0069</t>
  </si>
  <si>
    <t>F0070</t>
  </si>
  <si>
    <t>F0071</t>
  </si>
  <si>
    <t>F0072</t>
  </si>
  <si>
    <t>F0073</t>
  </si>
  <si>
    <t>F0074</t>
  </si>
  <si>
    <t>F0075</t>
  </si>
  <si>
    <t>H0003</t>
  </si>
  <si>
    <t>H2000</t>
  </si>
  <si>
    <t>H2003</t>
  </si>
  <si>
    <t>H3000</t>
  </si>
  <si>
    <t>H3001</t>
  </si>
  <si>
    <t>H3002</t>
  </si>
  <si>
    <t>P0003</t>
  </si>
  <si>
    <t>P0004</t>
  </si>
  <si>
    <t>P0005</t>
  </si>
  <si>
    <t>P0008</t>
  </si>
  <si>
    <t>F0028</t>
  </si>
  <si>
    <t>F0046</t>
  </si>
  <si>
    <t>F0031</t>
  </si>
  <si>
    <t>F0045</t>
  </si>
  <si>
    <t>F0032</t>
  </si>
  <si>
    <t>F0033</t>
  </si>
  <si>
    <t>F0057</t>
  </si>
  <si>
    <t>F0047</t>
  </si>
  <si>
    <t>F0059</t>
  </si>
  <si>
    <t>F0062</t>
  </si>
  <si>
    <t>P0001</t>
  </si>
  <si>
    <t>P0002</t>
  </si>
  <si>
    <t>P0007</t>
  </si>
  <si>
    <t>F0063</t>
  </si>
  <si>
    <t>F0064</t>
  </si>
  <si>
    <t>F0076</t>
  </si>
  <si>
    <t>H0001</t>
  </si>
  <si>
    <t>H2001</t>
  </si>
  <si>
    <t>H0002</t>
  </si>
  <si>
    <t>H2002</t>
  </si>
  <si>
    <t>H3003</t>
  </si>
  <si>
    <t>P0006</t>
  </si>
  <si>
    <t>P0009</t>
  </si>
  <si>
    <t>RFAC1</t>
  </si>
  <si>
    <t>RPNC1</t>
  </si>
  <si>
    <t>T0059</t>
  </si>
  <si>
    <t>T0061</t>
  </si>
  <si>
    <t>T0062</t>
  </si>
  <si>
    <t>T0065</t>
  </si>
  <si>
    <t>T0066</t>
  </si>
  <si>
    <t>T0067</t>
  </si>
  <si>
    <t>T0068</t>
  </si>
  <si>
    <t>T0070</t>
  </si>
  <si>
    <t>T0071</t>
  </si>
  <si>
    <t>T0072</t>
  </si>
  <si>
    <t>T0074</t>
  </si>
  <si>
    <t>T0076</t>
  </si>
  <si>
    <t>Oracle Hyperion License</t>
  </si>
  <si>
    <t>Lib Instruction &amp; Reference</t>
  </si>
  <si>
    <t>Lib communication &amp; Events</t>
  </si>
  <si>
    <t>Campus Tours</t>
  </si>
  <si>
    <t>ITS</t>
  </si>
  <si>
    <t>Speech/Language Pathology</t>
  </si>
  <si>
    <t>Transition Experiences</t>
  </si>
  <si>
    <t>Self-Support_ES</t>
  </si>
  <si>
    <t>NRMR - Water Utilities Systems</t>
  </si>
  <si>
    <t>BA in CommStudies at Lancaster</t>
  </si>
  <si>
    <t>LAPMA Leadership</t>
  </si>
  <si>
    <t>Math Literacy Project</t>
  </si>
  <si>
    <t>Women's First Leader &amp; DevProg</t>
  </si>
  <si>
    <t>Inclusion Practices-LACOE</t>
  </si>
  <si>
    <t>BA in Comm at Lancaster Coh3</t>
  </si>
  <si>
    <t>Library North Air Dampers</t>
  </si>
  <si>
    <t>Library South Duct Cleaning</t>
  </si>
  <si>
    <t>USU Air Dampers</t>
  </si>
  <si>
    <t>SHC Air Dampers</t>
  </si>
  <si>
    <t>PE Duct Cleaning</t>
  </si>
  <si>
    <t>PE Air Dampers</t>
  </si>
  <si>
    <t>Salazar Hall Duct Cleaning</t>
  </si>
  <si>
    <t>BP Gas Settlement</t>
  </si>
  <si>
    <t>Touchless Plumbing Fixtures</t>
  </si>
  <si>
    <t>AIIS Upward Bound</t>
  </si>
  <si>
    <t>King Hall Duct Cleaning</t>
  </si>
  <si>
    <t>BS HospitalityWellness&amp;Leisure</t>
  </si>
  <si>
    <t>Library North Duct Cleaning</t>
  </si>
  <si>
    <t>USU Duct Cleaning</t>
  </si>
  <si>
    <t>MERV 14 Filters</t>
  </si>
  <si>
    <t>Bottle Filter</t>
  </si>
  <si>
    <t>SHC Duct Cleaning</t>
  </si>
  <si>
    <t>Sport Crisis Comm &amp; PR Cert</t>
  </si>
  <si>
    <t>Comp Sci Supplementary Auth</t>
  </si>
  <si>
    <t>E &amp; T Duct Cleaning</t>
  </si>
  <si>
    <t>E &amp; T Air Dampers</t>
  </si>
  <si>
    <t>Fees - JOC Contracting</t>
  </si>
  <si>
    <t>Golden Eagle Duct Cleaning</t>
  </si>
  <si>
    <t>Golden Eagle Air Dampers</t>
  </si>
  <si>
    <t>Portable Restroom Trailer</t>
  </si>
  <si>
    <t>Salazar Hall Air Dampers</t>
  </si>
  <si>
    <t>Simpson Tower Duct Cleaning</t>
  </si>
  <si>
    <t>Simpson Tower Air Dampers</t>
  </si>
  <si>
    <t>Anna Bing Duct Cleaning</t>
  </si>
  <si>
    <t>Anna Bing Air Dampers</t>
  </si>
  <si>
    <t>Music Building Air Dampers</t>
  </si>
  <si>
    <t>Fine Arts Duct Cleaning</t>
  </si>
  <si>
    <t>Theatre Duct Cleaning</t>
  </si>
  <si>
    <t>Theatre Air Dampers</t>
  </si>
  <si>
    <t>Bio Sciences Duct Cleaning</t>
  </si>
  <si>
    <t>Bio Sciences Air Dampers</t>
  </si>
  <si>
    <t>Career Center Duct Cleaning</t>
  </si>
  <si>
    <t>Career Center Air Dampers</t>
  </si>
  <si>
    <t>Rosser La Kretz Duct Cleaning</t>
  </si>
  <si>
    <t>Rosser La Kretz Air Dampers</t>
  </si>
  <si>
    <t>Intimate Theatre Duct Cleaning</t>
  </si>
  <si>
    <t>Intimate Theatre Air Dampers</t>
  </si>
  <si>
    <t>Luckman Duct Cleaning</t>
  </si>
  <si>
    <t>NASA Research Lab DuctCleaning</t>
  </si>
  <si>
    <t>NASA Research Lab Air Dampers</t>
  </si>
  <si>
    <t>Welcome Center Duct Cleaning</t>
  </si>
  <si>
    <t>Welcome Center Air Dampers</t>
  </si>
  <si>
    <t>Additional Carts</t>
  </si>
  <si>
    <t>SHC Negative Pressure Room</t>
  </si>
  <si>
    <t>Rosser Hall Lab HVAC</t>
  </si>
  <si>
    <t>PE Center HVAC Replacement</t>
  </si>
  <si>
    <t>PE Center Temporary Facility</t>
  </si>
  <si>
    <t>Radios</t>
  </si>
  <si>
    <t>Bathroom Ventilation</t>
  </si>
  <si>
    <t>Controls Upgrade for Sensors</t>
  </si>
  <si>
    <t>HVAC Maintenance Technicians</t>
  </si>
  <si>
    <t>Ozone Sanitation Systems</t>
  </si>
  <si>
    <t>FS In-House Charges</t>
  </si>
  <si>
    <t>Emergency Support Plumbing</t>
  </si>
  <si>
    <t>Mobile Air Purifiers</t>
  </si>
  <si>
    <t>Outdoor Furnishing</t>
  </si>
  <si>
    <t>Project Management Assistance</t>
  </si>
  <si>
    <t>Purchase Portable Restroom</t>
  </si>
  <si>
    <t>HVAC Enhancement for P.S.</t>
  </si>
  <si>
    <t>Faculty and Staff trainings</t>
  </si>
  <si>
    <t>Housing Lost Revenue</t>
  </si>
  <si>
    <t>Student Debt Relief</t>
  </si>
  <si>
    <t>Fulgent- Athletics Test Kit</t>
  </si>
  <si>
    <t>Fulgent- Kiosk Testing</t>
  </si>
  <si>
    <t>ITS Technology</t>
  </si>
  <si>
    <t>SH - HVAC Optimization</t>
  </si>
  <si>
    <t>Rosser Hall Lab - HVAC</t>
  </si>
  <si>
    <t>PE Center - HVAC Supplement</t>
  </si>
  <si>
    <t>Music Building Duct Cleaning</t>
  </si>
  <si>
    <t>Corporate Yard Duct Cleaning</t>
  </si>
  <si>
    <t>Fine Arts Air Dampers</t>
  </si>
  <si>
    <t>Luckman Air Dampers</t>
  </si>
  <si>
    <t>TVFM Duct Cleaning</t>
  </si>
  <si>
    <t>TVFM Air Dampers</t>
  </si>
  <si>
    <t>Safety Inspections</t>
  </si>
  <si>
    <t>Corporate Yard Air Dampers</t>
  </si>
  <si>
    <t>Custodian Contracts</t>
  </si>
  <si>
    <t>Project Managers</t>
  </si>
  <si>
    <t>Student Housing East - New</t>
  </si>
  <si>
    <t>Student Housing - Existing</t>
  </si>
  <si>
    <t>FA Packaged units</t>
  </si>
  <si>
    <t>TVFM - HVAC upgrades</t>
  </si>
  <si>
    <t>Housing Duct and Filter</t>
  </si>
  <si>
    <t>Transition to distance educati</t>
  </si>
  <si>
    <t>PaGE Lost Revenue</t>
  </si>
  <si>
    <t>Efforts to engage Std degree</t>
  </si>
  <si>
    <t>Parking Lost Revenue</t>
  </si>
  <si>
    <t>PE Center Temporary HVAC</t>
  </si>
  <si>
    <t>PM and Scheduler Services</t>
  </si>
  <si>
    <t>Fac Reserve Projects</t>
  </si>
  <si>
    <t>PNC Reserve Projects</t>
  </si>
  <si>
    <t>SSF- Student Professionals</t>
  </si>
  <si>
    <t>SSF- Career Explor &amp; Planning</t>
  </si>
  <si>
    <t>SSF- HACU Stu Delegate</t>
  </si>
  <si>
    <t>SSF- 1st Gen &amp; Stud/Parent</t>
  </si>
  <si>
    <t>SSF- GECO &amp; Outreach Support</t>
  </si>
  <si>
    <t>SSF- Transition Experiences</t>
  </si>
  <si>
    <t>SSF- OSD Servs &amp; Accomodations</t>
  </si>
  <si>
    <t>SSF- Wellness Week</t>
  </si>
  <si>
    <t>SSF- Accessibility Improvmnts</t>
  </si>
  <si>
    <t>SSF- Digital Writing Tool</t>
  </si>
  <si>
    <t>SSF- Security Awareness Trng</t>
  </si>
  <si>
    <t>SSF-Tutoring &amp; Acad. Support</t>
  </si>
  <si>
    <t>231726</t>
  </si>
  <si>
    <t>PJ1991</t>
  </si>
  <si>
    <t>231730</t>
  </si>
  <si>
    <t>050278</t>
  </si>
  <si>
    <t>050282</t>
  </si>
  <si>
    <t>050279</t>
  </si>
  <si>
    <t>231756</t>
  </si>
  <si>
    <t>231764</t>
  </si>
  <si>
    <t>231724</t>
  </si>
  <si>
    <t>050276</t>
  </si>
  <si>
    <t>231732</t>
  </si>
  <si>
    <t>231741</t>
  </si>
  <si>
    <t>050281</t>
  </si>
  <si>
    <t>231744</t>
  </si>
  <si>
    <t>050277</t>
  </si>
  <si>
    <t>231745</t>
  </si>
  <si>
    <t>231737</t>
  </si>
  <si>
    <t>050283</t>
  </si>
  <si>
    <t>231757</t>
  </si>
  <si>
    <t>050285</t>
  </si>
  <si>
    <t>231738</t>
  </si>
  <si>
    <t>231761</t>
  </si>
  <si>
    <t>050287</t>
  </si>
  <si>
    <t>050289</t>
  </si>
  <si>
    <t>050288</t>
  </si>
  <si>
    <t>231721</t>
  </si>
  <si>
    <t>231784</t>
  </si>
  <si>
    <t>050284</t>
  </si>
  <si>
    <t>231755</t>
  </si>
  <si>
    <t>050286</t>
  </si>
  <si>
    <t>231748</t>
  </si>
  <si>
    <t>050290</t>
  </si>
  <si>
    <t>231778</t>
  </si>
  <si>
    <t>231780</t>
  </si>
  <si>
    <t>231733</t>
  </si>
  <si>
    <t>231776</t>
  </si>
  <si>
    <t>050291</t>
  </si>
  <si>
    <t>231742</t>
  </si>
  <si>
    <t>P20006</t>
  </si>
  <si>
    <t>050303</t>
  </si>
  <si>
    <t>G00141</t>
  </si>
  <si>
    <t>G00171</t>
  </si>
  <si>
    <t>G00041</t>
  </si>
  <si>
    <t>231792</t>
  </si>
  <si>
    <t>231814</t>
  </si>
  <si>
    <t>231820</t>
  </si>
  <si>
    <t>050297</t>
  </si>
  <si>
    <t>231802</t>
  </si>
  <si>
    <t>231804</t>
  </si>
  <si>
    <t>050294</t>
  </si>
  <si>
    <t>050295</t>
  </si>
  <si>
    <t>050299</t>
  </si>
  <si>
    <t>F20006</t>
  </si>
  <si>
    <t>050293</t>
  </si>
  <si>
    <t>231805</t>
  </si>
  <si>
    <t>G00051</t>
  </si>
  <si>
    <t>050296</t>
  </si>
  <si>
    <t>G00131</t>
  </si>
  <si>
    <t>050298</t>
  </si>
  <si>
    <t>P20005</t>
  </si>
  <si>
    <t>050304</t>
  </si>
  <si>
    <t>050302</t>
  </si>
  <si>
    <t>G00011</t>
  </si>
  <si>
    <t>231803</t>
  </si>
  <si>
    <t>231806</t>
  </si>
  <si>
    <t>P21001</t>
  </si>
  <si>
    <t>P20015</t>
  </si>
  <si>
    <t>231798</t>
  </si>
  <si>
    <t>231808</t>
  </si>
  <si>
    <t>050300</t>
  </si>
  <si>
    <t>231818</t>
  </si>
  <si>
    <t>050292</t>
  </si>
  <si>
    <t>231790</t>
  </si>
  <si>
    <t>231809</t>
  </si>
  <si>
    <t>G00071</t>
  </si>
  <si>
    <t>G00441</t>
  </si>
  <si>
    <t>G00461</t>
  </si>
  <si>
    <t>050314</t>
  </si>
  <si>
    <t>G00531</t>
  </si>
  <si>
    <t>050310</t>
  </si>
  <si>
    <t>G00291</t>
  </si>
  <si>
    <t>G00381</t>
  </si>
  <si>
    <t>050315</t>
  </si>
  <si>
    <t>F21007</t>
  </si>
  <si>
    <t>G00601</t>
  </si>
  <si>
    <t>G00491</t>
  </si>
  <si>
    <t>050312</t>
  </si>
  <si>
    <t>G00301</t>
  </si>
  <si>
    <t>G00561</t>
  </si>
  <si>
    <t>G00311</t>
  </si>
  <si>
    <t>G00411</t>
  </si>
  <si>
    <t>G00401</t>
  </si>
  <si>
    <t>P21013</t>
  </si>
  <si>
    <t>G00211</t>
  </si>
  <si>
    <t>050318</t>
  </si>
  <si>
    <t>P21010</t>
  </si>
  <si>
    <t>G00281</t>
  </si>
  <si>
    <t>G00241</t>
  </si>
  <si>
    <t>050316</t>
  </si>
  <si>
    <t>050319</t>
  </si>
  <si>
    <t>050320</t>
  </si>
  <si>
    <t>G00221</t>
  </si>
  <si>
    <t>050321</t>
  </si>
  <si>
    <t>G00621</t>
  </si>
  <si>
    <t>G00641</t>
  </si>
  <si>
    <t>G00651</t>
  </si>
  <si>
    <t>050317</t>
  </si>
  <si>
    <t>050306</t>
  </si>
  <si>
    <t>G00541</t>
  </si>
  <si>
    <t>G00521</t>
  </si>
  <si>
    <t>G00581</t>
  </si>
  <si>
    <t>G00591</t>
  </si>
  <si>
    <t>G00611</t>
  </si>
  <si>
    <t>P21007</t>
  </si>
  <si>
    <t>G00551</t>
  </si>
  <si>
    <t>G00571</t>
  </si>
  <si>
    <t>G00251</t>
  </si>
  <si>
    <t>G00321</t>
  </si>
  <si>
    <t>050305</t>
  </si>
  <si>
    <t>G00261</t>
  </si>
  <si>
    <t>G00471</t>
  </si>
  <si>
    <t>050313</t>
  </si>
  <si>
    <t>050307</t>
  </si>
  <si>
    <t>G00431</t>
  </si>
  <si>
    <t>G00501</t>
  </si>
  <si>
    <t>G00371</t>
  </si>
  <si>
    <t>050311</t>
  </si>
  <si>
    <t>G00391</t>
  </si>
  <si>
    <t>G00341</t>
  </si>
  <si>
    <t>G00331</t>
  </si>
  <si>
    <t>G00361</t>
  </si>
  <si>
    <t>G00631</t>
  </si>
  <si>
    <t>G00231</t>
  </si>
  <si>
    <t>050308</t>
  </si>
  <si>
    <t>050309</t>
  </si>
  <si>
    <t>G00481</t>
  </si>
  <si>
    <t>G00421</t>
  </si>
  <si>
    <t>G00271</t>
  </si>
  <si>
    <t>G00351</t>
  </si>
  <si>
    <t>G00451</t>
  </si>
  <si>
    <t>G00661</t>
  </si>
  <si>
    <t>G00681</t>
  </si>
  <si>
    <t>G00761</t>
  </si>
  <si>
    <t>G00701</t>
  </si>
  <si>
    <t>G00751</t>
  </si>
  <si>
    <t>G00711</t>
  </si>
  <si>
    <t>G00721</t>
  </si>
  <si>
    <t>G00691</t>
  </si>
  <si>
    <t>050322</t>
  </si>
  <si>
    <t>G00741</t>
  </si>
  <si>
    <t>G00771</t>
  </si>
  <si>
    <t>G00671</t>
  </si>
  <si>
    <t>G00731</t>
  </si>
  <si>
    <t>Dean Ruth Wu Endowed Schol</t>
  </si>
  <si>
    <t>Half-Century Club Scholarship</t>
  </si>
  <si>
    <t>Bureau of Engineering Sidewalk</t>
  </si>
  <si>
    <t>20-21 Americorps LA/SELA State</t>
  </si>
  <si>
    <t>Pkg Stru B Emergency Repairs</t>
  </si>
  <si>
    <t>CAREER: Ontogeny and Evolution</t>
  </si>
  <si>
    <t>17-17 PSI_E-0009 SpuriousGrain</t>
  </si>
  <si>
    <t>Ella Fitzgerald Music Scholar</t>
  </si>
  <si>
    <t>Guardian Scholars Fund</t>
  </si>
  <si>
    <t>Capstone Sr Dsg Prog</t>
  </si>
  <si>
    <t>NGC's Mentor Protégé Prog</t>
  </si>
  <si>
    <t>2020 Weingart Gen Prog Support</t>
  </si>
  <si>
    <t>20-21 Encouraging students</t>
  </si>
  <si>
    <t>2019-2021 CalVIP Evaluation</t>
  </si>
  <si>
    <t>Mary Lee Chem &amp; Biochem Fund</t>
  </si>
  <si>
    <t>Exito-Building Student Support</t>
  </si>
  <si>
    <t>Collab Research: LSC Cntr</t>
  </si>
  <si>
    <t>Jumpstart East LA 2020-2021</t>
  </si>
  <si>
    <t>Bioentrepreneurship Training</t>
  </si>
  <si>
    <t>Next Call for Civic Edu</t>
  </si>
  <si>
    <t>High Resolution Tactile Displa</t>
  </si>
  <si>
    <t>Mae Santos Garden Bench</t>
  </si>
  <si>
    <t>Virtual Reality Immersive Lear</t>
  </si>
  <si>
    <t>CourseKata: R&amp;D model HS Stats</t>
  </si>
  <si>
    <t>HFPA Covid-Related Relief Fund</t>
  </si>
  <si>
    <t>REU Site: Collaborative Propos</t>
  </si>
  <si>
    <t>Naval STEM Prog at CSULA</t>
  </si>
  <si>
    <t>Professional Fundamentals PRM</t>
  </si>
  <si>
    <t>Virtual and Augmented-Reality</t>
  </si>
  <si>
    <t>20-21 CSULA Volunteer Income T</t>
  </si>
  <si>
    <t>Capstone Senior Design Prog</t>
  </si>
  <si>
    <t>Using Virtual Reality Math</t>
  </si>
  <si>
    <t>Improving Learning Outcomes fo</t>
  </si>
  <si>
    <t>PBI General Oper Prog Support</t>
  </si>
  <si>
    <t>Fazzi Visual Impairment Fund</t>
  </si>
  <si>
    <t>ID and Molecular Basis</t>
  </si>
  <si>
    <t>Janet Petersen Scholarship</t>
  </si>
  <si>
    <t>2020 PBI Annual Dinner Support</t>
  </si>
  <si>
    <t>Health Communication App</t>
  </si>
  <si>
    <t>Mervyn M. Dymally Bridgebuilde</t>
  </si>
  <si>
    <t>Xu College HHS Veteran Scholar</t>
  </si>
  <si>
    <t>Professional Fundamentals Prog</t>
  </si>
  <si>
    <t>LAUSD-GEAR UP 5 @ CSULA</t>
  </si>
  <si>
    <t>Medalit Tay Student Project</t>
  </si>
  <si>
    <t>Steve Y. Kim Scholarship</t>
  </si>
  <si>
    <t>Provide new insights in alpha</t>
  </si>
  <si>
    <t>Additively Manufactured Deploy</t>
  </si>
  <si>
    <t>LA Biospace Accelerator Prog</t>
  </si>
  <si>
    <t>Trigenerational Latinx Intimat</t>
  </si>
  <si>
    <t>Angela C. Mankiewicz Papers</t>
  </si>
  <si>
    <t>Transforming STEM Edu</t>
  </si>
  <si>
    <t>Growing Food in the City</t>
  </si>
  <si>
    <t>20-21 Americorps LA/SELA Fed</t>
  </si>
  <si>
    <t>Training and Staff Development</t>
  </si>
  <si>
    <t>Jason R Beck Endowed Scholar</t>
  </si>
  <si>
    <t>FASGI CARES: Filipino Health</t>
  </si>
  <si>
    <t>Data Grants: Broadening Women</t>
  </si>
  <si>
    <t>County of LA: The Juvenile Jus</t>
  </si>
  <si>
    <t>Perception Dysarthric Speech</t>
  </si>
  <si>
    <t>RUI: Multiscale Analysis of Ad</t>
  </si>
  <si>
    <t>Prison Graduation Intiative</t>
  </si>
  <si>
    <t>Proj Kapono: Leveraging Roboti</t>
  </si>
  <si>
    <t>City of LA: Instrumented Distr</t>
  </si>
  <si>
    <t>CSULA Enhance Evaluation Cap</t>
  </si>
  <si>
    <t>Interactive Storytelling and G</t>
  </si>
  <si>
    <t>Chicanx Latinx University</t>
  </si>
  <si>
    <t>20-21 Workability IV (WAIV)</t>
  </si>
  <si>
    <t>PAC HEERF Projects</t>
  </si>
  <si>
    <t>Patricia Prescott Marshall</t>
  </si>
  <si>
    <t>CSU Louis Stokes STEM Pathways</t>
  </si>
  <si>
    <t>I-Corps: AI Platform to provid</t>
  </si>
  <si>
    <t>Cal State LA Success Transfer</t>
  </si>
  <si>
    <t>Leading for Equity in Entpre</t>
  </si>
  <si>
    <t>The CSUN VITA Program</t>
  </si>
  <si>
    <t>2021 PBI Annual Gala and Gen</t>
  </si>
  <si>
    <t>Diverted Destruction Exhibitio</t>
  </si>
  <si>
    <t>Cal State LA's MEP Leadership</t>
  </si>
  <si>
    <t>Time of COVID-19: Filipino Fro</t>
  </si>
  <si>
    <t>CCTC Teacher Residency Grant</t>
  </si>
  <si>
    <t>Diversity, Equity, and Inclusi</t>
  </si>
  <si>
    <t>GRYD FY2020-2021 Tittle II Gra</t>
  </si>
  <si>
    <t>GRYD FY2021-Youth Reinvestment</t>
  </si>
  <si>
    <t>Joseph Seto Scholarship</t>
  </si>
  <si>
    <t>GRYD-Juvenile Reentry Prog</t>
  </si>
  <si>
    <t>City of LA: Predicting What We</t>
  </si>
  <si>
    <t>Josephine Baker Scholarship</t>
  </si>
  <si>
    <t>The Holmes Structures Scholar</t>
  </si>
  <si>
    <t>James Penn Memorial Scholarshp</t>
  </si>
  <si>
    <t>FS HEERF Projects</t>
  </si>
  <si>
    <t>Michael Finocchiaro Nursing</t>
  </si>
  <si>
    <t>FFY 2021 CalFresh Outreach Ser</t>
  </si>
  <si>
    <t>Women in Technology (WIT)</t>
  </si>
  <si>
    <t>2021 PBI Community Impact</t>
  </si>
  <si>
    <t>Course Develpt Ethnic Studies</t>
  </si>
  <si>
    <t>20-21 MESA College Prep Prog</t>
  </si>
  <si>
    <t>Pritzker Foster Care Initiativ</t>
  </si>
  <si>
    <t>Mapping LA Landscap History</t>
  </si>
  <si>
    <t>Seismic Behavior of Code</t>
  </si>
  <si>
    <t>SOAR with Early Start Proposal</t>
  </si>
  <si>
    <t>20-21 MESA - MUP</t>
  </si>
  <si>
    <t>SCAQMD Graduate Rch Endowment</t>
  </si>
  <si>
    <t>Athletics Scoreboards Install</t>
  </si>
  <si>
    <t>Ratcliffe Endowment</t>
  </si>
  <si>
    <t>The Colloquy Endowment</t>
  </si>
  <si>
    <t>Restoring Visual Record of Mes</t>
  </si>
  <si>
    <t>20-21 Rsrch Consultng for GRYD</t>
  </si>
  <si>
    <t>CSULA Public Officals Papers</t>
  </si>
  <si>
    <t>CSULA and Peer Forward Proj</t>
  </si>
  <si>
    <t>King Hall Assessment</t>
  </si>
  <si>
    <t>Bilingual/Bicultural Chinese</t>
  </si>
  <si>
    <t>CAS and CFE Projects</t>
  </si>
  <si>
    <t>20-21 CalSWEC 1 Full-Time and</t>
  </si>
  <si>
    <t>CSU Alliance for PUMP-Prep Und</t>
  </si>
  <si>
    <t>Mentor Protégé Program</t>
  </si>
  <si>
    <t>Design Resource Collection</t>
  </si>
  <si>
    <t>Nursing Virtual-and-Augmented</t>
  </si>
  <si>
    <t>Truman Capote Creative Writing</t>
  </si>
  <si>
    <t>Investigation of an Alt Gov S</t>
  </si>
  <si>
    <t>CAREER: Dev of New Plasmonic</t>
  </si>
  <si>
    <t>2021-2022 VIL Young Men</t>
  </si>
  <si>
    <t>Development of Courses in Te</t>
  </si>
  <si>
    <t>21-22 CSU Louis Stokes STEM_CO</t>
  </si>
  <si>
    <t>Longitudinal Rsrch Deliquency</t>
  </si>
  <si>
    <t>Crankstart Scholars II</t>
  </si>
  <si>
    <t>Understanding Mntl Resilience</t>
  </si>
  <si>
    <t>Simulation Ctr Nurse Fellow</t>
  </si>
  <si>
    <t>SBIR Phase IIA: Novel Field</t>
  </si>
  <si>
    <t>Child Adult Food Prg 2021-2022</t>
  </si>
  <si>
    <t>History Department Fund</t>
  </si>
  <si>
    <t>FS HEERF III</t>
  </si>
  <si>
    <t>2021-22 Workability IV (WAIV)</t>
  </si>
  <si>
    <t>Asian Amer Pacific Islander</t>
  </si>
  <si>
    <t>MRI: Acquisition of a Confined</t>
  </si>
  <si>
    <t>LEEAF El Camino</t>
  </si>
  <si>
    <t>Coastal Monitoring 21st Cntry</t>
  </si>
  <si>
    <t>Jumpstart ELA 2021-2022</t>
  </si>
  <si>
    <t>Leadership Development Prg SWE</t>
  </si>
  <si>
    <t>Telecom Equipment Replacement</t>
  </si>
  <si>
    <t>Chronic Disease Prevention</t>
  </si>
  <si>
    <t>Bobbe J. Allen Scholarship</t>
  </si>
  <si>
    <t>Annenberg, Integr Sci Complex</t>
  </si>
  <si>
    <t>CA Dept of Justice Research</t>
  </si>
  <si>
    <t>2021-2022 CalSWEC 1 Full-Time</t>
  </si>
  <si>
    <t>Mary Burke Rivas Scholarship</t>
  </si>
  <si>
    <t>Luce Nursing Directorship</t>
  </si>
  <si>
    <t>Mac-Pacach Visionary Scholar</t>
  </si>
  <si>
    <t>MCA: Genomic Diversification</t>
  </si>
  <si>
    <t>Dorcey A. Chemick Scholarship</t>
  </si>
  <si>
    <t>21-22 Research Consulting GRYD</t>
  </si>
  <si>
    <t>Capstone Sr Dsgn Prog-Flame</t>
  </si>
  <si>
    <t>Criminal Justice Support</t>
  </si>
  <si>
    <t>21-22 Capstone Senior Engr</t>
  </si>
  <si>
    <t>ECST Accel Init LaunchPadX</t>
  </si>
  <si>
    <t>LA County DCFS + UCLA Academy</t>
  </si>
  <si>
    <t>CREST Center for Advancement</t>
  </si>
  <si>
    <t>PAC HEERF III Projects</t>
  </si>
  <si>
    <t>Leading for Equity in Entrepre</t>
  </si>
  <si>
    <t>PBI Civic Educ Engagement Prog</t>
  </si>
  <si>
    <t>Police Orient Prep Prog (POPP)</t>
  </si>
  <si>
    <t>Gen Child Care Prog 2021-2022</t>
  </si>
  <si>
    <t>SBIR Phase I: Cyanobacteria</t>
  </si>
  <si>
    <t>Workshop on Computational</t>
  </si>
  <si>
    <t>Kemper Scholars Program</t>
  </si>
  <si>
    <t>Athletics Scholarship</t>
  </si>
  <si>
    <t>21-22 Americorps LA/SELA State</t>
  </si>
  <si>
    <t>ECST Accel Initiative: STEP</t>
  </si>
  <si>
    <t>Engineering of PPR Base</t>
  </si>
  <si>
    <t>Dr. Hari S. Sethi Fellowship</t>
  </si>
  <si>
    <t>Capstne Sr Dsg Prg Edison STEM</t>
  </si>
  <si>
    <t>Speech Sound Perception</t>
  </si>
  <si>
    <t>Academic Support, Career Trng</t>
  </si>
  <si>
    <t>Community-Engaged Learning</t>
  </si>
  <si>
    <t>21-22 CSU Alliance for PUMP</t>
  </si>
  <si>
    <t>City of LA Planning, Product</t>
  </si>
  <si>
    <t>Professor Nguyen-vo Scholar</t>
  </si>
  <si>
    <t>Hironaka Memorial Scholarship</t>
  </si>
  <si>
    <t>Collaborative Rsrch: HIS Imple</t>
  </si>
  <si>
    <t>21-22 Americorps LA/SELA Fed</t>
  </si>
  <si>
    <t>Collaborative Rsrch:ARTS:Under</t>
  </si>
  <si>
    <t>CA St Preschool Prog 2021-2022</t>
  </si>
  <si>
    <t>21-22 CSU Louis Stoks STEM_NSF</t>
  </si>
  <si>
    <t>Community Collaborative Adult</t>
  </si>
  <si>
    <t>Equity and Transformation:</t>
  </si>
  <si>
    <t>IRACDA at UCLA</t>
  </si>
  <si>
    <t>Degrees of Hope Expansion</t>
  </si>
  <si>
    <t>DDETFP - Tyler Faulkner</t>
  </si>
  <si>
    <t>2021-2022 MESA University Prog</t>
  </si>
  <si>
    <t>AI Power Mangement Sizing</t>
  </si>
  <si>
    <t>2020-2022 CalVIP Cohort III</t>
  </si>
  <si>
    <t>Brickhouse Scholarship Endowmt</t>
  </si>
  <si>
    <t>Kemper Faculty Award-Hispanic</t>
  </si>
  <si>
    <t>ADVANCED Partnership:Kindling</t>
  </si>
  <si>
    <t>22-23 Guardian Scholars Prog</t>
  </si>
  <si>
    <t>FS Support Staff</t>
  </si>
  <si>
    <t>2021 NFF LA Strategy State</t>
  </si>
  <si>
    <t>105003</t>
  </si>
  <si>
    <t>105005</t>
  </si>
  <si>
    <t>201665</t>
  </si>
  <si>
    <t>400300</t>
  </si>
  <si>
    <t>400400</t>
  </si>
  <si>
    <t>500116</t>
  </si>
  <si>
    <t>500306</t>
  </si>
  <si>
    <t>591100</t>
  </si>
  <si>
    <t>600050</t>
  </si>
  <si>
    <t>700009</t>
  </si>
  <si>
    <t>702100</t>
  </si>
  <si>
    <t>702200</t>
  </si>
  <si>
    <t>702300</t>
  </si>
  <si>
    <t>702400</t>
  </si>
  <si>
    <t>773031</t>
  </si>
  <si>
    <t>Pathways Program/Go East LA</t>
  </si>
  <si>
    <t>Early Academic Preparation</t>
  </si>
  <si>
    <t>Nutrition and Food Science</t>
  </si>
  <si>
    <t>NEW STUDENT AND FAMILY ENGAGEM</t>
  </si>
  <si>
    <t>Controller's Office</t>
  </si>
  <si>
    <t>FS Supervisors</t>
  </si>
  <si>
    <t>FS Projects</t>
  </si>
  <si>
    <t>SSF- Public Safety</t>
  </si>
  <si>
    <t>Legal Expense</t>
  </si>
  <si>
    <t>COVID-CARES ACT ADVANCE</t>
  </si>
  <si>
    <t>COVID-CARES ACT REIMBURSEMENT</t>
  </si>
  <si>
    <t>HEERF II REIMBURSEMENT</t>
  </si>
  <si>
    <t>VACCINATION SITE</t>
  </si>
  <si>
    <t>Housing Fitness Center</t>
  </si>
  <si>
    <t>00114</t>
  </si>
  <si>
    <t>00115</t>
  </si>
  <si>
    <t>00117</t>
  </si>
  <si>
    <t>CI116</t>
  </si>
  <si>
    <t>CI487</t>
  </si>
  <si>
    <t>DC670</t>
  </si>
  <si>
    <t>DC698</t>
  </si>
  <si>
    <t>DM110</t>
  </si>
  <si>
    <t>DM486</t>
  </si>
  <si>
    <t>FS485</t>
  </si>
  <si>
    <t>G0001</t>
  </si>
  <si>
    <t>G0004</t>
  </si>
  <si>
    <t>G0005</t>
  </si>
  <si>
    <t>G0007</t>
  </si>
  <si>
    <t>G0013</t>
  </si>
  <si>
    <t>G0014</t>
  </si>
  <si>
    <t>G0017</t>
  </si>
  <si>
    <t>G0021</t>
  </si>
  <si>
    <t>G0022</t>
  </si>
  <si>
    <t>G0023</t>
  </si>
  <si>
    <t>G0024</t>
  </si>
  <si>
    <t>G0025</t>
  </si>
  <si>
    <t>G0026</t>
  </si>
  <si>
    <t>G0027</t>
  </si>
  <si>
    <t>G0028</t>
  </si>
  <si>
    <t>G0029</t>
  </si>
  <si>
    <t>G0030</t>
  </si>
  <si>
    <t>G0031</t>
  </si>
  <si>
    <t>G0032</t>
  </si>
  <si>
    <t>G0033</t>
  </si>
  <si>
    <t>G0034</t>
  </si>
  <si>
    <t>G0035</t>
  </si>
  <si>
    <t>G0036</t>
  </si>
  <si>
    <t>G0037</t>
  </si>
  <si>
    <t>G0038</t>
  </si>
  <si>
    <t>G0039</t>
  </si>
  <si>
    <t>G0040</t>
  </si>
  <si>
    <t>G0041</t>
  </si>
  <si>
    <t>G0042</t>
  </si>
  <si>
    <t>G0043</t>
  </si>
  <si>
    <t>G0044</t>
  </si>
  <si>
    <t>G0045</t>
  </si>
  <si>
    <t>G0046</t>
  </si>
  <si>
    <t>G0047</t>
  </si>
  <si>
    <t>G0048</t>
  </si>
  <si>
    <t>G0049</t>
  </si>
  <si>
    <t>G0050</t>
  </si>
  <si>
    <t>G0052</t>
  </si>
  <si>
    <t>G0053</t>
  </si>
  <si>
    <t>G0054</t>
  </si>
  <si>
    <t>G0055</t>
  </si>
  <si>
    <t>G0056</t>
  </si>
  <si>
    <t>G0057</t>
  </si>
  <si>
    <t>G0058</t>
  </si>
  <si>
    <t>G0059</t>
  </si>
  <si>
    <t>G0060</t>
  </si>
  <si>
    <t>G0061</t>
  </si>
  <si>
    <t>G0062</t>
  </si>
  <si>
    <t>G0063</t>
  </si>
  <si>
    <t>G0064</t>
  </si>
  <si>
    <t>G0065</t>
  </si>
  <si>
    <t>G0066</t>
  </si>
  <si>
    <t>G0067</t>
  </si>
  <si>
    <t>G0068</t>
  </si>
  <si>
    <t>G0069</t>
  </si>
  <si>
    <t>G0070</t>
  </si>
  <si>
    <t>G0071</t>
  </si>
  <si>
    <t>G0072</t>
  </si>
  <si>
    <t>G0073</t>
  </si>
  <si>
    <t>G0074</t>
  </si>
  <si>
    <t>G0075</t>
  </si>
  <si>
    <t>G0076</t>
  </si>
  <si>
    <t>G0077</t>
  </si>
  <si>
    <t>HE013</t>
  </si>
  <si>
    <t>HE12A</t>
  </si>
  <si>
    <t>IR469</t>
  </si>
  <si>
    <t>IR471</t>
  </si>
  <si>
    <t>IR472</t>
  </si>
  <si>
    <t>IR473</t>
  </si>
  <si>
    <t>IR474</t>
  </si>
  <si>
    <t>IR477</t>
  </si>
  <si>
    <t>MC011</t>
  </si>
  <si>
    <t>RM485</t>
  </si>
  <si>
    <t>SF007</t>
  </si>
  <si>
    <t>SF037</t>
  </si>
  <si>
    <t>SF050</t>
  </si>
  <si>
    <t>SF051</t>
  </si>
  <si>
    <t>SF052</t>
  </si>
  <si>
    <t>SF054</t>
  </si>
  <si>
    <t>SF055</t>
  </si>
  <si>
    <t>SF056</t>
  </si>
  <si>
    <t>SF057</t>
  </si>
  <si>
    <t>SF059</t>
  </si>
  <si>
    <t>SF425</t>
  </si>
  <si>
    <t>SF426</t>
  </si>
  <si>
    <t>SF427</t>
  </si>
  <si>
    <t>SF690</t>
  </si>
  <si>
    <t>SF851</t>
  </si>
  <si>
    <t>SF890</t>
  </si>
  <si>
    <t>SI562</t>
  </si>
  <si>
    <t>TH002</t>
  </si>
  <si>
    <t>TM037</t>
  </si>
  <si>
    <t>TM176</t>
  </si>
  <si>
    <t>UA010</t>
  </si>
  <si>
    <t>UA011</t>
  </si>
  <si>
    <t>UA013</t>
  </si>
  <si>
    <t>UA014</t>
  </si>
  <si>
    <t>UA015</t>
  </si>
  <si>
    <t>UA016</t>
  </si>
  <si>
    <t>UB033</t>
  </si>
  <si>
    <t>UB034</t>
  </si>
  <si>
    <t>UB035</t>
  </si>
  <si>
    <t>UB037</t>
  </si>
  <si>
    <t>UB039</t>
  </si>
  <si>
    <t>UC056</t>
  </si>
  <si>
    <t>UC057</t>
  </si>
  <si>
    <t>UC058</t>
  </si>
  <si>
    <t>UC059</t>
  </si>
  <si>
    <t>UD001</t>
  </si>
  <si>
    <t>UE249</t>
  </si>
  <si>
    <t>UE250</t>
  </si>
  <si>
    <t>UE251</t>
  </si>
  <si>
    <t>UE252</t>
  </si>
  <si>
    <t>UE254</t>
  </si>
  <si>
    <t>UE255</t>
  </si>
  <si>
    <t>UE257</t>
  </si>
  <si>
    <t>UE258</t>
  </si>
  <si>
    <t>UE259</t>
  </si>
  <si>
    <t>UE260</t>
  </si>
  <si>
    <t>UE261</t>
  </si>
  <si>
    <t>UE262</t>
  </si>
  <si>
    <t>UE264</t>
  </si>
  <si>
    <t>UE265</t>
  </si>
  <si>
    <t>UE267</t>
  </si>
  <si>
    <t>UE268</t>
  </si>
  <si>
    <t>UE269</t>
  </si>
  <si>
    <t>UE270</t>
  </si>
  <si>
    <t>UE271</t>
  </si>
  <si>
    <t>UE272</t>
  </si>
  <si>
    <t>UE273</t>
  </si>
  <si>
    <t>UE274</t>
  </si>
  <si>
    <t>UE275</t>
  </si>
  <si>
    <t>UG140</t>
  </si>
  <si>
    <t>UG141</t>
  </si>
  <si>
    <t>UG142</t>
  </si>
  <si>
    <t>UG143</t>
  </si>
  <si>
    <t>UG221</t>
  </si>
  <si>
    <t>UG222</t>
  </si>
  <si>
    <t>UG223</t>
  </si>
  <si>
    <t>UG224</t>
  </si>
  <si>
    <t>UG311</t>
  </si>
  <si>
    <t>UG314</t>
  </si>
  <si>
    <t>UG315</t>
  </si>
  <si>
    <t>UH076</t>
  </si>
  <si>
    <t>UH077</t>
  </si>
  <si>
    <t>UH088</t>
  </si>
  <si>
    <t>UH089</t>
  </si>
  <si>
    <t>UH091</t>
  </si>
  <si>
    <t>UH092</t>
  </si>
  <si>
    <t>UH093</t>
  </si>
  <si>
    <t>UH094</t>
  </si>
  <si>
    <t>UH095</t>
  </si>
  <si>
    <t>UH096</t>
  </si>
  <si>
    <t>UH097</t>
  </si>
  <si>
    <t>UH098</t>
  </si>
  <si>
    <t>UH099</t>
  </si>
  <si>
    <t>UH100</t>
  </si>
  <si>
    <t>UH101</t>
  </si>
  <si>
    <t>UN106</t>
  </si>
  <si>
    <t>UN107</t>
  </si>
  <si>
    <t>UN108</t>
  </si>
  <si>
    <t>UN109</t>
  </si>
  <si>
    <t>UN110</t>
  </si>
  <si>
    <t>UN111</t>
  </si>
  <si>
    <t>UN112</t>
  </si>
  <si>
    <t>UN113</t>
  </si>
  <si>
    <t>UN116</t>
  </si>
  <si>
    <t>UN117</t>
  </si>
  <si>
    <t>UN118</t>
  </si>
  <si>
    <t>UN119</t>
  </si>
  <si>
    <t>UN120</t>
  </si>
  <si>
    <t>US001</t>
  </si>
  <si>
    <t>UT551</t>
  </si>
  <si>
    <t>UT552</t>
  </si>
  <si>
    <t>UT553</t>
  </si>
  <si>
    <t>UT965</t>
  </si>
  <si>
    <t>UT966</t>
  </si>
  <si>
    <t>UU006</t>
  </si>
  <si>
    <t>UU007</t>
  </si>
  <si>
    <t>UU008</t>
  </si>
  <si>
    <t>UV010</t>
  </si>
  <si>
    <t>Professional Fundamentals UAS</t>
  </si>
  <si>
    <t>EthnicStudiesCourses</t>
  </si>
  <si>
    <t>VPAF Capital Improvement</t>
  </si>
  <si>
    <t>2021 Defer Maint &amp; Energy Proj</t>
  </si>
  <si>
    <t>Physical Sciences Renovat(Seis</t>
  </si>
  <si>
    <t>VPAF Deferred Maintenance</t>
  </si>
  <si>
    <t>Deferred Maint (NRMR)</t>
  </si>
  <si>
    <t>Feasibility Studies</t>
  </si>
  <si>
    <t>Physical Science Bldg Renovatn</t>
  </si>
  <si>
    <t>PHYSICAL SCIENCE SEISMIC CONST</t>
  </si>
  <si>
    <t>Datastream</t>
  </si>
  <si>
    <t>Clinical Edu,Service,Mentoring</t>
  </si>
  <si>
    <t>ECE MarkerSpace</t>
  </si>
  <si>
    <t>NSBE</t>
  </si>
  <si>
    <t>IEEE &amp; HKN</t>
  </si>
  <si>
    <t>CESPG Initiatives</t>
  </si>
  <si>
    <t>Reimb Activities</t>
  </si>
  <si>
    <t>Library Faculty Prof &amp; Dev</t>
  </si>
  <si>
    <t>A&amp;L Faculty Prof &amp; Dev</t>
  </si>
  <si>
    <t>B&amp;E Faculty Prof &amp; Dev</t>
  </si>
  <si>
    <t>CCOE Faculty Prof &amp; Dev</t>
  </si>
  <si>
    <t>ECST Faculty Prof &amp; Dev</t>
  </si>
  <si>
    <t>HHS Faculty Prof &amp; Dev</t>
  </si>
  <si>
    <t>NSS Faculty Prof &amp; Dev</t>
  </si>
  <si>
    <t>CES Faculty Prof &amp; Dev</t>
  </si>
  <si>
    <t>CA Disaster Relief Grant</t>
  </si>
  <si>
    <t>Emergency Financial Assistance</t>
  </si>
  <si>
    <t>ASI Financial Reimbursement</t>
  </si>
  <si>
    <t>CES FRT Recovery</t>
  </si>
  <si>
    <t>Hydrogen Fuel Station</t>
  </si>
  <si>
    <t>CES Cost Recovery</t>
  </si>
  <si>
    <t>Housing Maint &amp; Repair Proj</t>
  </si>
  <si>
    <t>ASI-PROJREB</t>
  </si>
  <si>
    <t>UAS Investment Trust</t>
  </si>
  <si>
    <t>Acceleration Support Fund</t>
  </si>
  <si>
    <t>Sum Trans to ECST Prog (STEP)</t>
  </si>
  <si>
    <t>CE Capstone Projects</t>
  </si>
  <si>
    <t>Ethnics Studies Teacher PD</t>
  </si>
  <si>
    <t>617002</t>
  </si>
  <si>
    <t>617090</t>
  </si>
  <si>
    <t>617103</t>
  </si>
  <si>
    <t>660983</t>
  </si>
  <si>
    <t>660984</t>
  </si>
  <si>
    <t>660985</t>
  </si>
  <si>
    <t>Services from StateFireMarshal</t>
  </si>
  <si>
    <t>Services from Aux Organization</t>
  </si>
  <si>
    <t>Svc from Office of Fire Safety</t>
  </si>
  <si>
    <t>Chargeback Direct Charges</t>
  </si>
  <si>
    <t>Chargeback Admin Fees</t>
  </si>
  <si>
    <t>Chargeback Utilities Dept.</t>
  </si>
  <si>
    <t>EE063</t>
  </si>
  <si>
    <t>EE064</t>
  </si>
  <si>
    <t>EE444</t>
  </si>
  <si>
    <t>F0077</t>
  </si>
  <si>
    <t>P0010</t>
  </si>
  <si>
    <t>Narrative Approaches</t>
  </si>
  <si>
    <t>Biomanufacturing Technician</t>
  </si>
  <si>
    <t>EE Program Reinvestment</t>
  </si>
  <si>
    <t>Automated Floor Scrubbers</t>
  </si>
  <si>
    <t>Intentional Spaces ¿ Exterior</t>
  </si>
  <si>
    <t>G0082</t>
  </si>
  <si>
    <t>G0083</t>
  </si>
  <si>
    <t>TG666</t>
  </si>
  <si>
    <t>G0113</t>
  </si>
  <si>
    <t>00119</t>
  </si>
  <si>
    <t>G0141</t>
  </si>
  <si>
    <t>G0152</t>
  </si>
  <si>
    <t>G0119</t>
  </si>
  <si>
    <t>G0121</t>
  </si>
  <si>
    <t>G0142</t>
  </si>
  <si>
    <t>G0097</t>
  </si>
  <si>
    <t>G0106</t>
  </si>
  <si>
    <t>G0100</t>
  </si>
  <si>
    <t>G0124</t>
  </si>
  <si>
    <t>TM099</t>
  </si>
  <si>
    <t>RIS20</t>
  </si>
  <si>
    <t>RIS60</t>
  </si>
  <si>
    <t>G0135</t>
  </si>
  <si>
    <t>G0103</t>
  </si>
  <si>
    <t>G0104</t>
  </si>
  <si>
    <t>G0107</t>
  </si>
  <si>
    <t>G0147</t>
  </si>
  <si>
    <t>G0110</t>
  </si>
  <si>
    <t>G0099</t>
  </si>
  <si>
    <t>G0102</t>
  </si>
  <si>
    <t>RIS50</t>
  </si>
  <si>
    <t>G0154</t>
  </si>
  <si>
    <t>G0134</t>
  </si>
  <si>
    <t>IR487</t>
  </si>
  <si>
    <t>G0144</t>
  </si>
  <si>
    <t>G0112</t>
  </si>
  <si>
    <t>G0150</t>
  </si>
  <si>
    <t>G0153</t>
  </si>
  <si>
    <t>G0137</t>
  </si>
  <si>
    <t>G0117</t>
  </si>
  <si>
    <t>G0127</t>
  </si>
  <si>
    <t>G0098</t>
  </si>
  <si>
    <t>IR484</t>
  </si>
  <si>
    <t>G0091</t>
  </si>
  <si>
    <t>G0092</t>
  </si>
  <si>
    <t>G0111</t>
  </si>
  <si>
    <t>G0114</t>
  </si>
  <si>
    <t>G0101</t>
  </si>
  <si>
    <t>G0109</t>
  </si>
  <si>
    <t>RIS40</t>
  </si>
  <si>
    <t>G0156</t>
  </si>
  <si>
    <t>G0132</t>
  </si>
  <si>
    <t>SF151</t>
  </si>
  <si>
    <t>G0081</t>
  </si>
  <si>
    <t>G0089</t>
  </si>
  <si>
    <t>G0115</t>
  </si>
  <si>
    <t>G0085</t>
  </si>
  <si>
    <t>G0130</t>
  </si>
  <si>
    <t>IR481</t>
  </si>
  <si>
    <t>IR488</t>
  </si>
  <si>
    <t>G0126</t>
  </si>
  <si>
    <t>G0155</t>
  </si>
  <si>
    <t>RIS70</t>
  </si>
  <si>
    <t>G0157</t>
  </si>
  <si>
    <t>G0118</t>
  </si>
  <si>
    <t>G0140</t>
  </si>
  <si>
    <t>G0125</t>
  </si>
  <si>
    <t>IR483</t>
  </si>
  <si>
    <t>G0108</t>
  </si>
  <si>
    <t>G0128</t>
  </si>
  <si>
    <t>G0094</t>
  </si>
  <si>
    <t>G0084</t>
  </si>
  <si>
    <t>G0116</t>
  </si>
  <si>
    <t>G0122</t>
  </si>
  <si>
    <t>G0123</t>
  </si>
  <si>
    <t>G0086</t>
  </si>
  <si>
    <t>G0095</t>
  </si>
  <si>
    <t>G0138</t>
  </si>
  <si>
    <t>G0131</t>
  </si>
  <si>
    <t>G0133</t>
  </si>
  <si>
    <t>G0136</t>
  </si>
  <si>
    <t>TFA86</t>
  </si>
  <si>
    <t>G0145</t>
  </si>
  <si>
    <t>G0129</t>
  </si>
  <si>
    <t>G0079</t>
  </si>
  <si>
    <t>G0139</t>
  </si>
  <si>
    <t>G0151</t>
  </si>
  <si>
    <t>RIS90</t>
  </si>
  <si>
    <t>G0090</t>
  </si>
  <si>
    <t>G0096</t>
  </si>
  <si>
    <t>RIS10</t>
  </si>
  <si>
    <t>G0105</t>
  </si>
  <si>
    <t>G0148</t>
  </si>
  <si>
    <t>G0087</t>
  </si>
  <si>
    <t>G0093</t>
  </si>
  <si>
    <t>G0080</t>
  </si>
  <si>
    <t>G0149</t>
  </si>
  <si>
    <t>G0143</t>
  </si>
  <si>
    <t>G0078</t>
  </si>
  <si>
    <t>TP002</t>
  </si>
  <si>
    <t>IR485</t>
  </si>
  <si>
    <t>G0088</t>
  </si>
  <si>
    <t>G0146</t>
  </si>
  <si>
    <t>RIS99</t>
  </si>
  <si>
    <t>IR479</t>
  </si>
  <si>
    <t>G0120</t>
  </si>
  <si>
    <t>2021-2022 CalFresh Outreach</t>
  </si>
  <si>
    <t>Prof Fundamentals Prog 2022</t>
  </si>
  <si>
    <t>SB24 Initiative</t>
  </si>
  <si>
    <t>2022 Aerojet Rocketdyne</t>
  </si>
  <si>
    <t>Professional Fundamentals 2022</t>
  </si>
  <si>
    <t>Upward Bound M/S Los Angeles</t>
  </si>
  <si>
    <t>Collaborative Research:BPC-A</t>
  </si>
  <si>
    <t>Interactive LGBTQ Digital</t>
  </si>
  <si>
    <t>PREC Track 1: Cal State LA</t>
  </si>
  <si>
    <t>Upward Bound M/S Pasadena</t>
  </si>
  <si>
    <t>U-RISE at Cal State LA</t>
  </si>
  <si>
    <t>AIYD Training</t>
  </si>
  <si>
    <t>OTF - MESA University Program</t>
  </si>
  <si>
    <t>Bridges to the Doctoral</t>
  </si>
  <si>
    <t>LCFS EV Program</t>
  </si>
  <si>
    <t>ExtEd Reinvest B&amp;E</t>
  </si>
  <si>
    <t>ExtEd Reinvest HHS</t>
  </si>
  <si>
    <t>22-23 General Child Care Prog</t>
  </si>
  <si>
    <t>CAREER: Microclimate Ameliorat</t>
  </si>
  <si>
    <t>African Knowledge Systems:Perf</t>
  </si>
  <si>
    <t>CA Volunteers-Dreamers State</t>
  </si>
  <si>
    <t>Inst of CIT &amp; Schol_Jr Faculty</t>
  </si>
  <si>
    <t>Chicana Revolution</t>
  </si>
  <si>
    <t>OTF - MESA College Prep Prog</t>
  </si>
  <si>
    <t>GRYD-Juvenile Reentry Year 2</t>
  </si>
  <si>
    <t>ExtEd Reinvest ECST</t>
  </si>
  <si>
    <t>Accelerator Proposal</t>
  </si>
  <si>
    <t>Diversity in Journalism Fund</t>
  </si>
  <si>
    <t>Golden Eagle Television</t>
  </si>
  <si>
    <t>Modern Approach to Electrical</t>
  </si>
  <si>
    <t>2022-23 VIL STEM Achievers Prg</t>
  </si>
  <si>
    <t>CSU Cntr for Transformational</t>
  </si>
  <si>
    <t>NRAO-Student Observing Support</t>
  </si>
  <si>
    <t>The ARC Behavioral Health</t>
  </si>
  <si>
    <t>Heal LA Inclsv Innvt hub iHub2</t>
  </si>
  <si>
    <t>LACC - Dual Enrollment</t>
  </si>
  <si>
    <t>GEAR UP Phase 2</t>
  </si>
  <si>
    <t>Language Consultant</t>
  </si>
  <si>
    <t>Californians for All-Phase 1</t>
  </si>
  <si>
    <t>Center for Child Trauma</t>
  </si>
  <si>
    <t>Cal State LA MARC U-STAR</t>
  </si>
  <si>
    <t>2021-2022 Title II Grant Yr 3</t>
  </si>
  <si>
    <t>Identifying Bilingual Children</t>
  </si>
  <si>
    <t>Mentor Protégé Program - Fuse</t>
  </si>
  <si>
    <t>ExtEd Reinvest CCOE</t>
  </si>
  <si>
    <t>Queer Attachments: Sex, Desire</t>
  </si>
  <si>
    <t>Summer Making, Academic Prep</t>
  </si>
  <si>
    <t>SAFECLIP</t>
  </si>
  <si>
    <t>LEAD California</t>
  </si>
  <si>
    <t>COVID-19 Southeast Asian Amer</t>
  </si>
  <si>
    <t>Developing Student Pipelines</t>
  </si>
  <si>
    <t>2022 PBI Annual Gala</t>
  </si>
  <si>
    <t>21-22 CSUN 5+ VITA Initiative</t>
  </si>
  <si>
    <t>2022 LACounty 1st District Sup</t>
  </si>
  <si>
    <t>Collaborative Learning</t>
  </si>
  <si>
    <t>GE Film Festival/Prod Workshop</t>
  </si>
  <si>
    <t>Removing Barriers to Employmnt</t>
  </si>
  <si>
    <t>Supporting Health Equality</t>
  </si>
  <si>
    <t>ExtEd Reinvest NSS</t>
  </si>
  <si>
    <t>ECST Acceleration Initiative</t>
  </si>
  <si>
    <t>LEEAF Accelerator &amp; Fellowship</t>
  </si>
  <si>
    <t>Upward Bound Pasadena</t>
  </si>
  <si>
    <t>CTC - READ</t>
  </si>
  <si>
    <t>NATS Field Studies</t>
  </si>
  <si>
    <t>Mentor Protégé Prog-Oceanetics</t>
  </si>
  <si>
    <t>CA ZEV Engineering Workforce</t>
  </si>
  <si>
    <t>BOE Sidewalk Slope Monitoring</t>
  </si>
  <si>
    <t>Crime in Face Gentrification</t>
  </si>
  <si>
    <t>Evaluation of a Health</t>
  </si>
  <si>
    <t>LSAMP BD: Bridge to the Doct</t>
  </si>
  <si>
    <t>Improving the Accuracy of</t>
  </si>
  <si>
    <t>Californians for All-Planning</t>
  </si>
  <si>
    <t>Improvement and Visualization</t>
  </si>
  <si>
    <t>Collaborative Research:Should</t>
  </si>
  <si>
    <t>VPSL WellBeingU</t>
  </si>
  <si>
    <t>Guardian Scholars Program</t>
  </si>
  <si>
    <t>Film &amp; Media Fund Advncd Proj</t>
  </si>
  <si>
    <t>22-23 CA State Preschool Prog</t>
  </si>
  <si>
    <t>CalKids</t>
  </si>
  <si>
    <t>Air Quality Analytics Center</t>
  </si>
  <si>
    <t>Supercomputer-Based Models</t>
  </si>
  <si>
    <t>21-22 MESA College Prep Prog</t>
  </si>
  <si>
    <t>Upward Bound Los Angeles</t>
  </si>
  <si>
    <t>Post-Conviction DNA Testing</t>
  </si>
  <si>
    <t>ExtEd Reinvest CES</t>
  </si>
  <si>
    <t>East LA Economic Mapping Proj</t>
  </si>
  <si>
    <t>Collaborative Rsrch:RUI:Key</t>
  </si>
  <si>
    <t>ExtEd Reinvest A&amp;L</t>
  </si>
  <si>
    <t>2022 Regional Rcvry Hub Survey</t>
  </si>
  <si>
    <t>Income and Wealth Inequality</t>
  </si>
  <si>
    <t>DEI Club Activities</t>
  </si>
  <si>
    <t>An Online Professional</t>
  </si>
  <si>
    <t>Guardian Scholars Retention</t>
  </si>
  <si>
    <t>Controller's Off Cost Recovery</t>
  </si>
  <si>
    <t>Increasing Participation</t>
  </si>
  <si>
    <t>ADVANCE Partnership: Empower</t>
  </si>
  <si>
    <t>REU Site: Rsrch Exp Undergrad</t>
  </si>
  <si>
    <t>Parking Maintenance &amp; Repair</t>
  </si>
  <si>
    <t>Animation Software</t>
  </si>
  <si>
    <t>2021-2022 CSUN VITA Clinic</t>
  </si>
  <si>
    <t>ExtEd Reinvest PaGE</t>
  </si>
  <si>
    <t>Linguistic Diversity Series</t>
  </si>
  <si>
    <t>LADCFS + UCLA Training</t>
  </si>
  <si>
    <t>G01011</t>
  </si>
  <si>
    <t>G00911</t>
  </si>
  <si>
    <t>050325</t>
  </si>
  <si>
    <t>050323</t>
  </si>
  <si>
    <t>G01081</t>
  </si>
  <si>
    <t>G01091</t>
  </si>
  <si>
    <t>G00791</t>
  </si>
  <si>
    <t>G00941</t>
  </si>
  <si>
    <t>G00951</t>
  </si>
  <si>
    <t>050330</t>
  </si>
  <si>
    <t>G00871</t>
  </si>
  <si>
    <t>G00891</t>
  </si>
  <si>
    <t>G00901</t>
  </si>
  <si>
    <t>050324</t>
  </si>
  <si>
    <t>G00781</t>
  </si>
  <si>
    <t>G00971</t>
  </si>
  <si>
    <t>G00991</t>
  </si>
  <si>
    <t>G00981</t>
  </si>
  <si>
    <t>050326</t>
  </si>
  <si>
    <t>050334</t>
  </si>
  <si>
    <t>G01151</t>
  </si>
  <si>
    <t>G01001</t>
  </si>
  <si>
    <t>G00931</t>
  </si>
  <si>
    <t>050332</t>
  </si>
  <si>
    <t>G01101</t>
  </si>
  <si>
    <t>G01111</t>
  </si>
  <si>
    <t>050335</t>
  </si>
  <si>
    <t>G00821</t>
  </si>
  <si>
    <t>G01031</t>
  </si>
  <si>
    <t>G00881</t>
  </si>
  <si>
    <t>050329</t>
  </si>
  <si>
    <t>G01021</t>
  </si>
  <si>
    <t>G00831</t>
  </si>
  <si>
    <t>G01071</t>
  </si>
  <si>
    <t>G01051</t>
  </si>
  <si>
    <t>G00851</t>
  </si>
  <si>
    <t>050331</t>
  </si>
  <si>
    <t>G01121</t>
  </si>
  <si>
    <t>050333</t>
  </si>
  <si>
    <t>G00861</t>
  </si>
  <si>
    <t>050328</t>
  </si>
  <si>
    <t>G01131</t>
  </si>
  <si>
    <t>050327</t>
  </si>
  <si>
    <t>G01141</t>
  </si>
  <si>
    <t>G00961</t>
  </si>
  <si>
    <t>G00841</t>
  </si>
  <si>
    <t>G01041</t>
  </si>
  <si>
    <t>G00921</t>
  </si>
  <si>
    <t>G01171</t>
  </si>
  <si>
    <t>G00801</t>
  </si>
  <si>
    <t>P21023</t>
  </si>
  <si>
    <t>G01061</t>
  </si>
  <si>
    <t>G00811</t>
  </si>
  <si>
    <t>F21013</t>
  </si>
  <si>
    <t>G01311</t>
  </si>
  <si>
    <t>G01351</t>
  </si>
  <si>
    <t>G01481</t>
  </si>
  <si>
    <t>G01321</t>
  </si>
  <si>
    <t>G01301</t>
  </si>
  <si>
    <t>G01551</t>
  </si>
  <si>
    <t>G01531</t>
  </si>
  <si>
    <t>G01161</t>
  </si>
  <si>
    <t>G01241</t>
  </si>
  <si>
    <t>G01401</t>
  </si>
  <si>
    <t>G01421</t>
  </si>
  <si>
    <t>050336</t>
  </si>
  <si>
    <t>050337</t>
  </si>
  <si>
    <t>G01181</t>
  </si>
  <si>
    <t>G01261</t>
  </si>
  <si>
    <t>G01571</t>
  </si>
  <si>
    <t>G01361</t>
  </si>
  <si>
    <t>G01331</t>
  </si>
  <si>
    <t>G01391</t>
  </si>
  <si>
    <t>G01411</t>
  </si>
  <si>
    <t>G01441</t>
  </si>
  <si>
    <t>G01471</t>
  </si>
  <si>
    <t>G01561</t>
  </si>
  <si>
    <t>G01191</t>
  </si>
  <si>
    <t>G01221</t>
  </si>
  <si>
    <t>G01231</t>
  </si>
  <si>
    <t>G01281</t>
  </si>
  <si>
    <t>G01451</t>
  </si>
  <si>
    <t>G01381</t>
  </si>
  <si>
    <t>G01541</t>
  </si>
  <si>
    <t>G01371</t>
  </si>
  <si>
    <t>G01431</t>
  </si>
  <si>
    <t>G01461</t>
  </si>
  <si>
    <t>G01341</t>
  </si>
  <si>
    <t>P22001</t>
  </si>
  <si>
    <t>G01491</t>
  </si>
  <si>
    <t>G01501</t>
  </si>
  <si>
    <t>G01511</t>
  </si>
  <si>
    <t>G01211</t>
  </si>
  <si>
    <t>G01521</t>
  </si>
  <si>
    <t>G01201</t>
  </si>
  <si>
    <t>G01271</t>
  </si>
  <si>
    <t>G01251</t>
  </si>
  <si>
    <t>G01291</t>
  </si>
  <si>
    <t>James Morrow Detchmendy</t>
  </si>
  <si>
    <t>Fay J. Chu Scholarship</t>
  </si>
  <si>
    <t>Kinesiology Scholarship</t>
  </si>
  <si>
    <t>Richard Maddox Memorial Bench</t>
  </si>
  <si>
    <t>Socorro Rivero Scholarship</t>
  </si>
  <si>
    <t>Gaitanou Scholarship</t>
  </si>
  <si>
    <t>Manvi Scholarship Fund</t>
  </si>
  <si>
    <t>Omicron Peckham Scholarship</t>
  </si>
  <si>
    <t>WellBeingU Endowment</t>
  </si>
  <si>
    <t>Christopher Weingartner Schl</t>
  </si>
  <si>
    <t>Transforming the Library</t>
  </si>
  <si>
    <t>Demetrius Margaziotis Emeriti</t>
  </si>
  <si>
    <t>Margaret Jefferson Scholar</t>
  </si>
  <si>
    <t>U-SU Office Renovation</t>
  </si>
  <si>
    <t>Zero Waste Infrastructure</t>
  </si>
  <si>
    <t>James Newton Scholarship</t>
  </si>
  <si>
    <t>Andrew Wilson Scholarship</t>
  </si>
  <si>
    <t>04063</t>
  </si>
  <si>
    <t>05022</t>
  </si>
  <si>
    <t>05071</t>
  </si>
  <si>
    <t>05014</t>
  </si>
  <si>
    <t>05023</t>
  </si>
  <si>
    <t>05082</t>
  </si>
  <si>
    <t>05513</t>
  </si>
  <si>
    <t>20635</t>
  </si>
  <si>
    <t>EE065</t>
  </si>
  <si>
    <t>EE066</t>
  </si>
  <si>
    <t>F0078</t>
  </si>
  <si>
    <t>T0077</t>
  </si>
  <si>
    <t>T0078</t>
  </si>
  <si>
    <t>T0079</t>
  </si>
  <si>
    <t>T0080</t>
  </si>
  <si>
    <t>LAEP ACA-Admin Cost Allowance</t>
  </si>
  <si>
    <t>Incentives</t>
  </si>
  <si>
    <t>Mental Health Initiatives</t>
  </si>
  <si>
    <t>Off-Campus Food</t>
  </si>
  <si>
    <t>CLUA</t>
  </si>
  <si>
    <t>LAEP-Student Payroll</t>
  </si>
  <si>
    <t>Provost's Faculty Fellow Award</t>
  </si>
  <si>
    <t>IndigeNations Scholars</t>
  </si>
  <si>
    <t>G.E. Apt. Duct Cleaning</t>
  </si>
  <si>
    <t>SSF- Student Hotspots</t>
  </si>
  <si>
    <t>SSF- Inclusivity &amp; Belonging</t>
  </si>
  <si>
    <t>SSF- Eddie Fest</t>
  </si>
  <si>
    <t>SSF- DEI Community Engmt Devt</t>
  </si>
  <si>
    <t>201075</t>
  </si>
  <si>
    <t>300060</t>
  </si>
  <si>
    <t>400020</t>
  </si>
  <si>
    <t>400030</t>
  </si>
  <si>
    <t>491205</t>
  </si>
  <si>
    <t>Women GndrSexual Studies</t>
  </si>
  <si>
    <t>Student Mental Health Services</t>
  </si>
  <si>
    <t>SSF- Housing</t>
  </si>
  <si>
    <t>Administrative Operations</t>
  </si>
  <si>
    <t>Community Service Operations</t>
  </si>
  <si>
    <t>606001</t>
  </si>
  <si>
    <t>606002</t>
  </si>
  <si>
    <t>616101</t>
  </si>
  <si>
    <t>660987</t>
  </si>
  <si>
    <t>Interagency I/T Software</t>
  </si>
  <si>
    <t>00120</t>
  </si>
  <si>
    <t>DM111</t>
  </si>
  <si>
    <t>G0158</t>
  </si>
  <si>
    <t>G0159</t>
  </si>
  <si>
    <t>G0160</t>
  </si>
  <si>
    <t>G0161</t>
  </si>
  <si>
    <t>G0162</t>
  </si>
  <si>
    <t>G0163</t>
  </si>
  <si>
    <t>G0164</t>
  </si>
  <si>
    <t>G0165</t>
  </si>
  <si>
    <t>G0166</t>
  </si>
  <si>
    <t>G0167</t>
  </si>
  <si>
    <t>G0171</t>
  </si>
  <si>
    <t>G0173</t>
  </si>
  <si>
    <t>G0174</t>
  </si>
  <si>
    <t>G0175</t>
  </si>
  <si>
    <t>G0176</t>
  </si>
  <si>
    <t>G0177</t>
  </si>
  <si>
    <t>G0178</t>
  </si>
  <si>
    <t>G0179</t>
  </si>
  <si>
    <t>G0180</t>
  </si>
  <si>
    <t>G0181</t>
  </si>
  <si>
    <t>G0182</t>
  </si>
  <si>
    <t>G0183</t>
  </si>
  <si>
    <t>G0184</t>
  </si>
  <si>
    <t>G0185</t>
  </si>
  <si>
    <t>G0186</t>
  </si>
  <si>
    <t>G0187</t>
  </si>
  <si>
    <t>G0188</t>
  </si>
  <si>
    <t>G0189</t>
  </si>
  <si>
    <t>G0190</t>
  </si>
  <si>
    <t>G0191</t>
  </si>
  <si>
    <t>G0192</t>
  </si>
  <si>
    <t>G0193</t>
  </si>
  <si>
    <t>G0194</t>
  </si>
  <si>
    <t>G0195</t>
  </si>
  <si>
    <t>G0196</t>
  </si>
  <si>
    <t>G0197</t>
  </si>
  <si>
    <t>G0198</t>
  </si>
  <si>
    <t>G0199</t>
  </si>
  <si>
    <t>G0200</t>
  </si>
  <si>
    <t>G0201</t>
  </si>
  <si>
    <t>G0202</t>
  </si>
  <si>
    <t>G0203</t>
  </si>
  <si>
    <t>G0168</t>
  </si>
  <si>
    <t>G0169</t>
  </si>
  <si>
    <t>G0170</t>
  </si>
  <si>
    <t>G0172</t>
  </si>
  <si>
    <t>G0204</t>
  </si>
  <si>
    <t>G0205</t>
  </si>
  <si>
    <t>G0206</t>
  </si>
  <si>
    <t>G0207</t>
  </si>
  <si>
    <t>G0208</t>
  </si>
  <si>
    <t>G0209</t>
  </si>
  <si>
    <t>G0210</t>
  </si>
  <si>
    <t>G0211</t>
  </si>
  <si>
    <t>G0212</t>
  </si>
  <si>
    <t>SF046</t>
  </si>
  <si>
    <t>SF152</t>
  </si>
  <si>
    <t>UT057</t>
  </si>
  <si>
    <t>UT058</t>
  </si>
  <si>
    <t>UT554</t>
  </si>
  <si>
    <t>UT555</t>
  </si>
  <si>
    <t>UT556</t>
  </si>
  <si>
    <t>UT754</t>
  </si>
  <si>
    <t>Professional Fundamental 22-23</t>
  </si>
  <si>
    <t>2022 GF Deferred Maintenance</t>
  </si>
  <si>
    <t>What is in a Label?</t>
  </si>
  <si>
    <t>SOUL Lab Mapping LA Project</t>
  </si>
  <si>
    <t>Using Educational Technology</t>
  </si>
  <si>
    <t>2022-23 CSULA VITA Program</t>
  </si>
  <si>
    <t>EAGER: The Role of Native</t>
  </si>
  <si>
    <t>Mobile Fuel Cell Generator</t>
  </si>
  <si>
    <t>2022-23 Jumpstart ELA</t>
  </si>
  <si>
    <t>2022-23 Encouraging Students</t>
  </si>
  <si>
    <t>2022-23 Capstone Senior Design</t>
  </si>
  <si>
    <t>Edison Capstone &amp; STEM Schlrs</t>
  </si>
  <si>
    <t>Model-Based Design-Sensor</t>
  </si>
  <si>
    <t>Planning,Production &amp; Admin</t>
  </si>
  <si>
    <t>Mentored Internship Program</t>
  </si>
  <si>
    <t>CA ZEV Eng Workforce Pilot</t>
  </si>
  <si>
    <t>Child and Adult Food Prg 22-23</t>
  </si>
  <si>
    <t>RUI: Indirect Measurement</t>
  </si>
  <si>
    <t>Decreasing Equity Gaps</t>
  </si>
  <si>
    <t>Swipe Out Hunger</t>
  </si>
  <si>
    <t>2022-23 Rsrch Consulting GRYD</t>
  </si>
  <si>
    <t>2022-23 Rsrch Consulting TURN</t>
  </si>
  <si>
    <t>JPL Development of Wide</t>
  </si>
  <si>
    <t>2022-2023 CalSWEC</t>
  </si>
  <si>
    <t>PBI Public Affairs Programming</t>
  </si>
  <si>
    <t>22-23 CSU Louis Stoke STEM_NSF</t>
  </si>
  <si>
    <t>Conf:The Grading Conf Higher</t>
  </si>
  <si>
    <t>R&amp;D Scoping Study Infra</t>
  </si>
  <si>
    <t>22-23 CSU Louis Stokes_STEM_CO</t>
  </si>
  <si>
    <t>ANEW (Adv Nursing Ed Wrkforce)</t>
  </si>
  <si>
    <t>2022-2023 CalVIP Cohort III</t>
  </si>
  <si>
    <t>UCLA Latin American Institute</t>
  </si>
  <si>
    <t>Directory of Archives</t>
  </si>
  <si>
    <t>22-23 CalFresh Outreach</t>
  </si>
  <si>
    <t>Vernon Community Workforce</t>
  </si>
  <si>
    <t>NEPQR RNPC Training Project</t>
  </si>
  <si>
    <t>Prof. Fundamentals Prog 2022</t>
  </si>
  <si>
    <t>Can Social Service Workers</t>
  </si>
  <si>
    <t>23-24 Verizon Innovative</t>
  </si>
  <si>
    <t>Biomanufacturing Workforce</t>
  </si>
  <si>
    <t>Huntington Library Research</t>
  </si>
  <si>
    <t>Edison MEP, SWE, &amp; NSBE Prog</t>
  </si>
  <si>
    <t>Distributed Learning for</t>
  </si>
  <si>
    <t>Rising STARS Program</t>
  </si>
  <si>
    <t>JPL Support for AIRS Drought</t>
  </si>
  <si>
    <t>Prof. Fundamentals 2022-2023</t>
  </si>
  <si>
    <t>CCI Phse I: Cntr for Intrfcial</t>
  </si>
  <si>
    <t>CSU 5 Collaboration - Bridging</t>
  </si>
  <si>
    <t>Coronavirus Rapid Response Prg</t>
  </si>
  <si>
    <t>Improving Uptake in Regional</t>
  </si>
  <si>
    <t>LA Governance Reform Project</t>
  </si>
  <si>
    <t>CSU Public Health Policy Conf.</t>
  </si>
  <si>
    <t>Mentor Protégé Prog Customer</t>
  </si>
  <si>
    <t>WRPI Faculty Research Incentiv</t>
  </si>
  <si>
    <t>CoES Dean's Office</t>
  </si>
  <si>
    <t>Ethnic Studies Summit</t>
  </si>
  <si>
    <t>Capstone Senior Design</t>
  </si>
  <si>
    <t>Materials Testing &amp; Processing</t>
  </si>
  <si>
    <t>T. Nye SD Projects Support</t>
  </si>
  <si>
    <t>CS Employee Retirement</t>
  </si>
  <si>
    <t>Urban Ecology Center (UEC)</t>
  </si>
  <si>
    <t>201775</t>
  </si>
  <si>
    <t>201815</t>
  </si>
  <si>
    <t>201845</t>
  </si>
  <si>
    <t>400050</t>
  </si>
  <si>
    <t>500117</t>
  </si>
  <si>
    <t>Urban Ecology Center</t>
  </si>
  <si>
    <t>PaGE Outreach &amp; Recruitment</t>
  </si>
  <si>
    <t>AA Summer State Support</t>
  </si>
  <si>
    <t>Chicana(o) &amp; Latina(o) Studies</t>
  </si>
  <si>
    <t>VP for Student Life</t>
  </si>
  <si>
    <t>Guardian Scholars</t>
  </si>
  <si>
    <t>SAVP Financial Services</t>
  </si>
  <si>
    <t>Fiscal Planning</t>
  </si>
  <si>
    <t>04123</t>
  </si>
  <si>
    <t>05007</t>
  </si>
  <si>
    <t>05009</t>
  </si>
  <si>
    <t>05008</t>
  </si>
  <si>
    <t>05168</t>
  </si>
  <si>
    <t>05169</t>
  </si>
  <si>
    <t>07642</t>
  </si>
  <si>
    <t>11592</t>
  </si>
  <si>
    <t>11593</t>
  </si>
  <si>
    <t>11594</t>
  </si>
  <si>
    <t>11595</t>
  </si>
  <si>
    <t>12582</t>
  </si>
  <si>
    <t>20528</t>
  </si>
  <si>
    <t>21006</t>
  </si>
  <si>
    <t>F0082</t>
  </si>
  <si>
    <t>F0100</t>
  </si>
  <si>
    <t>F0079</t>
  </si>
  <si>
    <t>F0080</t>
  </si>
  <si>
    <t>F0081</t>
  </si>
  <si>
    <t>CE Outreach &amp; Recruitment</t>
  </si>
  <si>
    <t>Ethnic Studies Conference</t>
  </si>
  <si>
    <t>CoES Book Fair</t>
  </si>
  <si>
    <t>FS Housing MOU</t>
  </si>
  <si>
    <t>GI2025 Pillar: Academic Prepar</t>
  </si>
  <si>
    <t>Priority 1: Re-Enrollment</t>
  </si>
  <si>
    <t>Priority 2: Summer and Interse</t>
  </si>
  <si>
    <t>Priority 5: Equitable Learning</t>
  </si>
  <si>
    <t>LA Hydrogen Azolla</t>
  </si>
  <si>
    <t>College Corps Program</t>
  </si>
  <si>
    <t>CW Mech Sys. Prev. Maint.</t>
  </si>
  <si>
    <t>Sinkhole Related Expense</t>
  </si>
  <si>
    <t>Luckman Coil Replacement</t>
  </si>
  <si>
    <t>Install Air Flow Monitors</t>
  </si>
  <si>
    <t>High Perf Comp Cluster</t>
  </si>
  <si>
    <t>050341</t>
  </si>
  <si>
    <t>G01731</t>
  </si>
  <si>
    <t>G01741</t>
  </si>
  <si>
    <t>F22006</t>
  </si>
  <si>
    <t>P22004</t>
  </si>
  <si>
    <t>G01701</t>
  </si>
  <si>
    <t>050339</t>
  </si>
  <si>
    <t>F22007</t>
  </si>
  <si>
    <t>050338</t>
  </si>
  <si>
    <t>G01761</t>
  </si>
  <si>
    <t>G01751</t>
  </si>
  <si>
    <t>F22009</t>
  </si>
  <si>
    <t>G01711</t>
  </si>
  <si>
    <t>G01621</t>
  </si>
  <si>
    <t>G01781</t>
  </si>
  <si>
    <t>G01801</t>
  </si>
  <si>
    <t>G01821</t>
  </si>
  <si>
    <t>G01831</t>
  </si>
  <si>
    <t>G01771</t>
  </si>
  <si>
    <t>G01581</t>
  </si>
  <si>
    <t>G01791</t>
  </si>
  <si>
    <t>G01691</t>
  </si>
  <si>
    <t>G01811</t>
  </si>
  <si>
    <t>G01611</t>
  </si>
  <si>
    <t>G01631</t>
  </si>
  <si>
    <t>G01641</t>
  </si>
  <si>
    <t>G01721</t>
  </si>
  <si>
    <t>050340</t>
  </si>
  <si>
    <t>G01841</t>
  </si>
  <si>
    <t>G01851</t>
  </si>
  <si>
    <t>G01861</t>
  </si>
  <si>
    <t>G01871</t>
  </si>
  <si>
    <t>G01601</t>
  </si>
  <si>
    <t>G01651</t>
  </si>
  <si>
    <t>G01671</t>
  </si>
  <si>
    <t>G01681</t>
  </si>
  <si>
    <t>G01591</t>
  </si>
  <si>
    <t>G01661</t>
  </si>
  <si>
    <t>G02091</t>
  </si>
  <si>
    <t>G01941</t>
  </si>
  <si>
    <t>G02111</t>
  </si>
  <si>
    <t>G01911</t>
  </si>
  <si>
    <t>G01991</t>
  </si>
  <si>
    <t>G02021</t>
  </si>
  <si>
    <t>G01881</t>
  </si>
  <si>
    <t>G02001</t>
  </si>
  <si>
    <t>P22010</t>
  </si>
  <si>
    <t>G02041</t>
  </si>
  <si>
    <t>G02071</t>
  </si>
  <si>
    <t>F22016</t>
  </si>
  <si>
    <t>050342</t>
  </si>
  <si>
    <t>050343</t>
  </si>
  <si>
    <t>G02081</t>
  </si>
  <si>
    <t>G02101</t>
  </si>
  <si>
    <t>G01931</t>
  </si>
  <si>
    <t>G02121</t>
  </si>
  <si>
    <t>G01961</t>
  </si>
  <si>
    <t>G02011</t>
  </si>
  <si>
    <t>F22011</t>
  </si>
  <si>
    <t>G01891</t>
  </si>
  <si>
    <t>G01921</t>
  </si>
  <si>
    <t>G01971</t>
  </si>
  <si>
    <t>050345</t>
  </si>
  <si>
    <t>G01901</t>
  </si>
  <si>
    <t>G01951</t>
  </si>
  <si>
    <t>F22012</t>
  </si>
  <si>
    <t>G01981</t>
  </si>
  <si>
    <t>G02031</t>
  </si>
  <si>
    <t>G02051</t>
  </si>
  <si>
    <t>G02061</t>
  </si>
  <si>
    <t>P22015</t>
  </si>
  <si>
    <t>050344</t>
  </si>
  <si>
    <t>Lindsay Kuba Forensic Forum</t>
  </si>
  <si>
    <t>ChicanxLatinxAlumni</t>
  </si>
  <si>
    <t>Judith Hamera Fellowship</t>
  </si>
  <si>
    <t>Anna Bing Fire Alarm System</t>
  </si>
  <si>
    <t>Planning, Production &amp; Admin</t>
  </si>
  <si>
    <t>BS Elevator Replacement</t>
  </si>
  <si>
    <t>Greenlee Plaza Repairs</t>
  </si>
  <si>
    <t>Lois Sibbach Fund in Nursing</t>
  </si>
  <si>
    <t>Campuswide Roofing Replacement</t>
  </si>
  <si>
    <t>HVAC High-Performance Computer</t>
  </si>
  <si>
    <t>Roxy Woods Endowed Scholarship</t>
  </si>
  <si>
    <t>N Campus Boundary Survey</t>
  </si>
  <si>
    <t>Water Leak Repairs</t>
  </si>
  <si>
    <t>Fay Chu &amp; Su Tom Hom Scholar</t>
  </si>
  <si>
    <t>Guardian Scholars Angels Nest</t>
  </si>
  <si>
    <t>Coil Replacement SHE Building</t>
  </si>
  <si>
    <t>Natalie Magy Scholarship</t>
  </si>
  <si>
    <t>GE&amp;Luckman Gallery Custodians</t>
  </si>
  <si>
    <t>Knox Bradford Wasley Scholar</t>
  </si>
  <si>
    <t>603093</t>
  </si>
  <si>
    <t>CalPERS replcmt benefit contri</t>
  </si>
  <si>
    <t>Coke</t>
  </si>
  <si>
    <t>UAS Vending</t>
  </si>
  <si>
    <t>04007</t>
  </si>
  <si>
    <t>G0213</t>
  </si>
  <si>
    <t>G0214</t>
  </si>
  <si>
    <t>G0215</t>
  </si>
  <si>
    <t>G0216</t>
  </si>
  <si>
    <t>G0217</t>
  </si>
  <si>
    <t>G0218</t>
  </si>
  <si>
    <t>G0219</t>
  </si>
  <si>
    <t>G0220</t>
  </si>
  <si>
    <t>G0221</t>
  </si>
  <si>
    <t>G0222</t>
  </si>
  <si>
    <t>G0223</t>
  </si>
  <si>
    <t>G0224</t>
  </si>
  <si>
    <t>G0225</t>
  </si>
  <si>
    <t>G0226</t>
  </si>
  <si>
    <t>G0227</t>
  </si>
  <si>
    <t>2023-2024 Social Work Educ</t>
  </si>
  <si>
    <t>2022-2023 MESA College Prep</t>
  </si>
  <si>
    <t>CREST CATSUS Supplement</t>
  </si>
  <si>
    <t>2022-2023 MESA Univ Prog</t>
  </si>
  <si>
    <t>CA Urban Bowtie Parcel Demo</t>
  </si>
  <si>
    <t>GYRD Reentry Year 3</t>
  </si>
  <si>
    <t>Transfer Pathways to Computing</t>
  </si>
  <si>
    <t>LA County Economic Opportunity</t>
  </si>
  <si>
    <t>Preparing Next Generation</t>
  </si>
  <si>
    <t>AI for Pedestrian &amp; Bicyclist</t>
  </si>
  <si>
    <t>Air Pollutants Prediction</t>
  </si>
  <si>
    <t>2023 Sup. Kathryn Barger Prog</t>
  </si>
  <si>
    <t>CA for All College Fellowship</t>
  </si>
  <si>
    <t>HCAI Song-Brown RN Capitation</t>
  </si>
  <si>
    <t>Equity Outreach Partnership</t>
  </si>
  <si>
    <t>F20002</t>
  </si>
  <si>
    <t>050346</t>
  </si>
  <si>
    <t>G02151</t>
  </si>
  <si>
    <t>G02161</t>
  </si>
  <si>
    <t>G02171</t>
  </si>
  <si>
    <t>050349</t>
  </si>
  <si>
    <t>G02231</t>
  </si>
  <si>
    <t>050350</t>
  </si>
  <si>
    <t>G02201</t>
  </si>
  <si>
    <t>G02251</t>
  </si>
  <si>
    <t>G02261</t>
  </si>
  <si>
    <t>G02131</t>
  </si>
  <si>
    <t>050348</t>
  </si>
  <si>
    <t>050347</t>
  </si>
  <si>
    <t>G02141</t>
  </si>
  <si>
    <t>G02271</t>
  </si>
  <si>
    <t>F22014</t>
  </si>
  <si>
    <t>G02191</t>
  </si>
  <si>
    <t>G02241</t>
  </si>
  <si>
    <t>G02181</t>
  </si>
  <si>
    <t>F22024</t>
  </si>
  <si>
    <t>G02211</t>
  </si>
  <si>
    <t>G02221</t>
  </si>
  <si>
    <t>Metrolink JPA Elevator</t>
  </si>
  <si>
    <t>Kachigian Nutritional Sciences</t>
  </si>
  <si>
    <t>Jan &amp; Bob Carr Scholarship</t>
  </si>
  <si>
    <t>Luis Bermudez Creativity Fund</t>
  </si>
  <si>
    <t>Luckman Fine Arts Patron Fund</t>
  </si>
  <si>
    <t>Ram Lal Seekri Scholarship</t>
  </si>
  <si>
    <t>Dudley-Patricia Poon Scholr</t>
  </si>
  <si>
    <t>Baseball Netting&amp;Support Poles</t>
  </si>
  <si>
    <t>S. Circle Drive Dr. Fence Rpr.</t>
  </si>
  <si>
    <t>SSB Move-in Renovations</t>
  </si>
  <si>
    <t>G02301</t>
  </si>
  <si>
    <t>G02311</t>
  </si>
  <si>
    <t>G02371</t>
  </si>
  <si>
    <t>G02361</t>
  </si>
  <si>
    <t>G02281</t>
  </si>
  <si>
    <t>G02331</t>
  </si>
  <si>
    <t>050351</t>
  </si>
  <si>
    <t>G02291</t>
  </si>
  <si>
    <t>G02351</t>
  </si>
  <si>
    <t>G02341</t>
  </si>
  <si>
    <t>G02321</t>
  </si>
  <si>
    <t>G02721</t>
  </si>
  <si>
    <t>G02401</t>
  </si>
  <si>
    <t>G02521</t>
  </si>
  <si>
    <t>G02431</t>
  </si>
  <si>
    <t>G02591</t>
  </si>
  <si>
    <t>G02441</t>
  </si>
  <si>
    <t>G02461</t>
  </si>
  <si>
    <t>G02771</t>
  </si>
  <si>
    <t>G02381</t>
  </si>
  <si>
    <t>G02711</t>
  </si>
  <si>
    <t>G02791</t>
  </si>
  <si>
    <t>G02671</t>
  </si>
  <si>
    <t>G02681</t>
  </si>
  <si>
    <t>G02781</t>
  </si>
  <si>
    <t>G02551</t>
  </si>
  <si>
    <t>050352</t>
  </si>
  <si>
    <t>G02481</t>
  </si>
  <si>
    <t>G02491</t>
  </si>
  <si>
    <t>G02661</t>
  </si>
  <si>
    <t>G02701</t>
  </si>
  <si>
    <t>G02451</t>
  </si>
  <si>
    <t>G02611</t>
  </si>
  <si>
    <t>G02411</t>
  </si>
  <si>
    <t>G02751</t>
  </si>
  <si>
    <t>F22021</t>
  </si>
  <si>
    <t>G02621</t>
  </si>
  <si>
    <t>G02641</t>
  </si>
  <si>
    <t>G02421</t>
  </si>
  <si>
    <t>050355</t>
  </si>
  <si>
    <t>G02541</t>
  </si>
  <si>
    <t>G02741</t>
  </si>
  <si>
    <t>G02631</t>
  </si>
  <si>
    <t>G02651</t>
  </si>
  <si>
    <t>G02601</t>
  </si>
  <si>
    <t>G02691</t>
  </si>
  <si>
    <t>G02761</t>
  </si>
  <si>
    <t>G02391</t>
  </si>
  <si>
    <t>G02511</t>
  </si>
  <si>
    <t>G02571</t>
  </si>
  <si>
    <t>G02801</t>
  </si>
  <si>
    <t>G02471</t>
  </si>
  <si>
    <t>G02581</t>
  </si>
  <si>
    <t>G02731</t>
  </si>
  <si>
    <t>G02531</t>
  </si>
  <si>
    <t>G02561</t>
  </si>
  <si>
    <t>G02501</t>
  </si>
  <si>
    <t>WellBeingU Quasi-Endowment</t>
  </si>
  <si>
    <t>Removing Barriers to Emplymnt</t>
  </si>
  <si>
    <t>Developng Critically-Conscious</t>
  </si>
  <si>
    <t>2023 Career Enhancement Fellow</t>
  </si>
  <si>
    <t>2023 National Summer Trans</t>
  </si>
  <si>
    <t>A Simulation-Based Pedagogical</t>
  </si>
  <si>
    <t>CA State Preschool Prog 23-24</t>
  </si>
  <si>
    <t>Fabiola Carranza Scholarship</t>
  </si>
  <si>
    <t>2023 Summer, Making, Academic</t>
  </si>
  <si>
    <t>Collaborative Rsrch:FieldSafe</t>
  </si>
  <si>
    <t>Implementation Vulnerabilities</t>
  </si>
  <si>
    <t>CDSS - Fdn for Comm College</t>
  </si>
  <si>
    <t>Capstone Snr Design Prg Edison</t>
  </si>
  <si>
    <t>DEI Initiatives Grant</t>
  </si>
  <si>
    <t>Jumpstart 2023-2024</t>
  </si>
  <si>
    <t>CA State Preschool Prog Reim</t>
  </si>
  <si>
    <t>Cal State LA Battery Workforce</t>
  </si>
  <si>
    <t>MSI Space Biol Bioinformatics</t>
  </si>
  <si>
    <t>Masterless Renaissance: Rogue</t>
  </si>
  <si>
    <t>Gear Up 3 LA ¿ Central</t>
  </si>
  <si>
    <t>Bridges to Doctoral Program</t>
  </si>
  <si>
    <t>Leadershp Dvlpmnt Prg, Society</t>
  </si>
  <si>
    <t>Gear Up 5</t>
  </si>
  <si>
    <t>Project PEOMS</t>
  </si>
  <si>
    <t>Project CIELO</t>
  </si>
  <si>
    <t>Gear Up 4 Southeast</t>
  </si>
  <si>
    <t>College Corps Comm Dvlpmnt</t>
  </si>
  <si>
    <t>Ray De Leon Scholarship</t>
  </si>
  <si>
    <t>Art of Peace: New Perspectives</t>
  </si>
  <si>
    <t>To Provide Support Seven CSU</t>
  </si>
  <si>
    <t>Project PEDOMS</t>
  </si>
  <si>
    <t>BJA FY23 Second Chance Act</t>
  </si>
  <si>
    <t>e-Farms: Educ Reform in Food</t>
  </si>
  <si>
    <t>2023-2024 CalSWEC I Full Time</t>
  </si>
  <si>
    <t>2023-24 Child Adult Care Food</t>
  </si>
  <si>
    <t>E&amp;T Fume Hood Upgrade</t>
  </si>
  <si>
    <t>Project BIENVENIDOS</t>
  </si>
  <si>
    <t>Project CREST</t>
  </si>
  <si>
    <t>Mentor Protégé Program-eMagin</t>
  </si>
  <si>
    <t>Al &amp; Fleur Yano Scholarship</t>
  </si>
  <si>
    <t>Designing Photoresponsive</t>
  </si>
  <si>
    <t>Educ Trng &amp; Support Bilingual</t>
  </si>
  <si>
    <t>Project LMAESTRO</t>
  </si>
  <si>
    <t>Child Care Access Means</t>
  </si>
  <si>
    <t>Catalyzing STEM Training</t>
  </si>
  <si>
    <t>STTR Company Support</t>
  </si>
  <si>
    <t>Addictive Mftg on the Moon</t>
  </si>
  <si>
    <t>Developing Highly-Porous Metal</t>
  </si>
  <si>
    <t>Critical Needs Opportunity Fnd</t>
  </si>
  <si>
    <t>Collaboative Research: Center</t>
  </si>
  <si>
    <t>LADCFS+UCLA Training Staff</t>
  </si>
  <si>
    <t>2023-2024 Film and Media Fund</t>
  </si>
  <si>
    <t>MIP: Mntrd Intrnshp Prg Penny</t>
  </si>
  <si>
    <t>2023-24 Encouraging Students</t>
  </si>
  <si>
    <t>Bridges to the Baccalaureate</t>
  </si>
  <si>
    <t>Training Diverse Undergraduate</t>
  </si>
  <si>
    <t>2023-24 General Child Care Prg</t>
  </si>
  <si>
    <t>06650</t>
  </si>
  <si>
    <t>T0081</t>
  </si>
  <si>
    <t>T0082</t>
  </si>
  <si>
    <t>T0083</t>
  </si>
  <si>
    <t>T0084</t>
  </si>
  <si>
    <t>Makerspace</t>
  </si>
  <si>
    <t>CalNAGPRA/NAGPRA</t>
  </si>
  <si>
    <t>SSF-Undergraduate Studies</t>
  </si>
  <si>
    <t>SSF-US EAP</t>
  </si>
  <si>
    <t>SSF-Enrollment Mgmt</t>
  </si>
  <si>
    <t>SSF-Pkg Student Professionals</t>
  </si>
  <si>
    <t>300045</t>
  </si>
  <si>
    <t>400410</t>
  </si>
  <si>
    <t>400420</t>
  </si>
  <si>
    <t>School of Kinesiology</t>
  </si>
  <si>
    <t>University IT Experience</t>
  </si>
  <si>
    <t>Housing Residence Life</t>
  </si>
  <si>
    <t>Housing Facilities</t>
  </si>
  <si>
    <t>AD223</t>
  </si>
  <si>
    <t>G0228</t>
  </si>
  <si>
    <t>G0229</t>
  </si>
  <si>
    <t>G0230</t>
  </si>
  <si>
    <t>G0231</t>
  </si>
  <si>
    <t>G0232</t>
  </si>
  <si>
    <t>G0233</t>
  </si>
  <si>
    <t>G0234</t>
  </si>
  <si>
    <t>G0235</t>
  </si>
  <si>
    <t>G0236</t>
  </si>
  <si>
    <t>G0237</t>
  </si>
  <si>
    <t>G0238</t>
  </si>
  <si>
    <t>G0239</t>
  </si>
  <si>
    <t>G0240</t>
  </si>
  <si>
    <t>G0241</t>
  </si>
  <si>
    <t>G0242</t>
  </si>
  <si>
    <t>G0243</t>
  </si>
  <si>
    <t>G0244</t>
  </si>
  <si>
    <t>G0245</t>
  </si>
  <si>
    <t>G0246</t>
  </si>
  <si>
    <t>G0247</t>
  </si>
  <si>
    <t>G0248</t>
  </si>
  <si>
    <t>G0249</t>
  </si>
  <si>
    <t>G0250</t>
  </si>
  <si>
    <t>G0251</t>
  </si>
  <si>
    <t>G0252</t>
  </si>
  <si>
    <t>G0253</t>
  </si>
  <si>
    <t>G0254</t>
  </si>
  <si>
    <t>G0255</t>
  </si>
  <si>
    <t>G0256</t>
  </si>
  <si>
    <t>G0257</t>
  </si>
  <si>
    <t>G0258</t>
  </si>
  <si>
    <t>G0259</t>
  </si>
  <si>
    <t>G0260</t>
  </si>
  <si>
    <t>G0261</t>
  </si>
  <si>
    <t>G0262</t>
  </si>
  <si>
    <t>G0263</t>
  </si>
  <si>
    <t>G0264</t>
  </si>
  <si>
    <t>G0265</t>
  </si>
  <si>
    <t>G0266</t>
  </si>
  <si>
    <t>G0267</t>
  </si>
  <si>
    <t>G0268</t>
  </si>
  <si>
    <t>G0269</t>
  </si>
  <si>
    <t>G0270</t>
  </si>
  <si>
    <t>G0272</t>
  </si>
  <si>
    <t>G0273</t>
  </si>
  <si>
    <t>G0274</t>
  </si>
  <si>
    <t>G0275</t>
  </si>
  <si>
    <t>G0276</t>
  </si>
  <si>
    <t>G0277</t>
  </si>
  <si>
    <t>G0278</t>
  </si>
  <si>
    <t>G0279</t>
  </si>
  <si>
    <t>G0280</t>
  </si>
  <si>
    <t>G0271</t>
  </si>
  <si>
    <t>IR489</t>
  </si>
  <si>
    <t>IR491</t>
  </si>
  <si>
    <t>IR492</t>
  </si>
  <si>
    <t>IR493</t>
  </si>
  <si>
    <t>IR495</t>
  </si>
  <si>
    <t>IR501</t>
  </si>
  <si>
    <t>IR502</t>
  </si>
  <si>
    <t>SF022</t>
  </si>
  <si>
    <t>IR500</t>
  </si>
  <si>
    <t>SF153</t>
  </si>
  <si>
    <t>UT138</t>
  </si>
  <si>
    <t>UT144</t>
  </si>
  <si>
    <t>UT755</t>
  </si>
  <si>
    <t>General Fund FY 2023</t>
  </si>
  <si>
    <t>Library Empowered Scholars</t>
  </si>
  <si>
    <t>Applied Archaeology Field</t>
  </si>
  <si>
    <t>Community Stories</t>
  </si>
  <si>
    <t>Lab Support Bio-Anth</t>
  </si>
  <si>
    <t>Story Telling &amp; Healing Circle</t>
  </si>
  <si>
    <t>BIPOC animated storytelling</t>
  </si>
  <si>
    <t>Music Annual Tour</t>
  </si>
  <si>
    <t>Fin Aid_Audiology Fee</t>
  </si>
  <si>
    <t>Supporting AccessibilityOnline</t>
  </si>
  <si>
    <t>Biological Sciences Lab Fees</t>
  </si>
  <si>
    <t>Center Contemp Poetry Poetics</t>
  </si>
  <si>
    <t>Mary Levin School of the Arts</t>
  </si>
  <si>
    <t>Post-Bacc Biotech Prog Support</t>
  </si>
  <si>
    <t>15th MDCW</t>
  </si>
  <si>
    <r>
      <t xml:space="preserve">Line Description
</t>
    </r>
    <r>
      <rPr>
        <b/>
        <sz val="14"/>
        <color rgb="FFFF0000"/>
        <rFont val="Arial"/>
        <family val="2"/>
      </rPr>
      <t xml:space="preserve"> </t>
    </r>
  </si>
  <si>
    <t>Budget Transaction Form</t>
  </si>
  <si>
    <t xml:space="preserve">BudgetAdmin@calstatela.edu </t>
  </si>
  <si>
    <t xml:space="preserve">Please email BT Form to: </t>
  </si>
  <si>
    <t>Business Unit: LACMP
Souce Code: 21</t>
  </si>
  <si>
    <t>01809</t>
  </si>
  <si>
    <t>04797</t>
  </si>
  <si>
    <t>05025</t>
  </si>
  <si>
    <t>07081</t>
  </si>
  <si>
    <t>07618</t>
  </si>
  <si>
    <t>11565</t>
  </si>
  <si>
    <t>20636</t>
  </si>
  <si>
    <t>A2900</t>
  </si>
  <si>
    <t>EE067</t>
  </si>
  <si>
    <t>ENGR</t>
  </si>
  <si>
    <t>Substitute Instructor &gt;20</t>
  </si>
  <si>
    <t>Family Engagement Stud Success</t>
  </si>
  <si>
    <t>Faculty Hoteling Space</t>
  </si>
  <si>
    <t>King Hall Abatement</t>
  </si>
  <si>
    <t>Sch Post Bac Teaching Cred</t>
  </si>
  <si>
    <t>Second Start Pilot program</t>
  </si>
  <si>
    <t>CSU APIDA Mini-Grant</t>
  </si>
  <si>
    <t>Sports Equip, Uniform &amp; Supply</t>
  </si>
  <si>
    <t>PromoteRaiseOpt(PRO)NonCredit</t>
  </si>
  <si>
    <t>230786</t>
  </si>
  <si>
    <t>230606</t>
  </si>
  <si>
    <t>230822</t>
  </si>
  <si>
    <t>G02931</t>
  </si>
  <si>
    <t>G02941</t>
  </si>
  <si>
    <t>G02961</t>
  </si>
  <si>
    <t>050359</t>
  </si>
  <si>
    <t>G03011</t>
  </si>
  <si>
    <t>050362</t>
  </si>
  <si>
    <t>050358</t>
  </si>
  <si>
    <t>G02831</t>
  </si>
  <si>
    <t>G02971</t>
  </si>
  <si>
    <t>050364</t>
  </si>
  <si>
    <t>G02841</t>
  </si>
  <si>
    <t>G02991</t>
  </si>
  <si>
    <t>G03021</t>
  </si>
  <si>
    <t>050361</t>
  </si>
  <si>
    <t>050363</t>
  </si>
  <si>
    <t>G03051</t>
  </si>
  <si>
    <t>G03041</t>
  </si>
  <si>
    <t>G03071</t>
  </si>
  <si>
    <t>G03131</t>
  </si>
  <si>
    <t>G03091</t>
  </si>
  <si>
    <t>G03101</t>
  </si>
  <si>
    <t>050365</t>
  </si>
  <si>
    <t>G03111</t>
  </si>
  <si>
    <t>G02861</t>
  </si>
  <si>
    <t>G02871</t>
  </si>
  <si>
    <t>G02891</t>
  </si>
  <si>
    <t>G02901</t>
  </si>
  <si>
    <t>050353</t>
  </si>
  <si>
    <t>G02911</t>
  </si>
  <si>
    <t>G02881</t>
  </si>
  <si>
    <t>G02921</t>
  </si>
  <si>
    <t>G02951</t>
  </si>
  <si>
    <t>050360</t>
  </si>
  <si>
    <t>G02821</t>
  </si>
  <si>
    <t>G02981</t>
  </si>
  <si>
    <t>G03031</t>
  </si>
  <si>
    <t>G02811</t>
  </si>
  <si>
    <t>050357</t>
  </si>
  <si>
    <t>F23008</t>
  </si>
  <si>
    <t>G03061</t>
  </si>
  <si>
    <t>050356</t>
  </si>
  <si>
    <t>F23006</t>
  </si>
  <si>
    <t>G03081</t>
  </si>
  <si>
    <t>P23001</t>
  </si>
  <si>
    <t>F23009</t>
  </si>
  <si>
    <t>G03121</t>
  </si>
  <si>
    <t>G03141</t>
  </si>
  <si>
    <t>G03151</t>
  </si>
  <si>
    <t>G02851</t>
  </si>
  <si>
    <t>050354</t>
  </si>
  <si>
    <t>G03001</t>
  </si>
  <si>
    <t>G03211</t>
  </si>
  <si>
    <t>G03231</t>
  </si>
  <si>
    <t>G03311</t>
  </si>
  <si>
    <t>G03261</t>
  </si>
  <si>
    <t>G03281</t>
  </si>
  <si>
    <t>G03291</t>
  </si>
  <si>
    <t>050366</t>
  </si>
  <si>
    <t>G03331</t>
  </si>
  <si>
    <t>G03241</t>
  </si>
  <si>
    <t>G03321</t>
  </si>
  <si>
    <t>G03271</t>
  </si>
  <si>
    <t>P24003</t>
  </si>
  <si>
    <t>G03161</t>
  </si>
  <si>
    <t>G03301</t>
  </si>
  <si>
    <t>G03221</t>
  </si>
  <si>
    <t>G03201</t>
  </si>
  <si>
    <t>G03251</t>
  </si>
  <si>
    <t>G03171</t>
  </si>
  <si>
    <t>G03181</t>
  </si>
  <si>
    <t>G03191</t>
  </si>
  <si>
    <t>RIG: Investigations of Termite</t>
  </si>
  <si>
    <t>REU Site: Research Experience</t>
  </si>
  <si>
    <t>23-24 CSU Louis Stokes_STEM_CO</t>
  </si>
  <si>
    <t>23-24 CSU Louis Stoke STEM_NSF</t>
  </si>
  <si>
    <t>CSULA Reclaiming Pedagogy</t>
  </si>
  <si>
    <t>2023-24 MESA College Prep Prog</t>
  </si>
  <si>
    <t>Sustainable Integrity Scholar</t>
  </si>
  <si>
    <t>CA ZEV, Engineering Workforce</t>
  </si>
  <si>
    <t>Activating Intentional Youth</t>
  </si>
  <si>
    <t>Truman Capote Scholarship</t>
  </si>
  <si>
    <t>Hydrogen Transition Project</t>
  </si>
  <si>
    <t>An Assessment of Dual System</t>
  </si>
  <si>
    <t>2023-24 MESA University Prog</t>
  </si>
  <si>
    <t>M. Morris Mano Scholarship</t>
  </si>
  <si>
    <t>Robert Nelson Fnd Program</t>
  </si>
  <si>
    <t>LEEAF El Camino College 2023</t>
  </si>
  <si>
    <t>CREAR Futuros Initiative</t>
  </si>
  <si>
    <t>23-24 Guardian Scholars Prog</t>
  </si>
  <si>
    <t>VIPER Rocks</t>
  </si>
  <si>
    <t>CDSS-Fdn for Comm College</t>
  </si>
  <si>
    <t>Socio-Ecological Diversity</t>
  </si>
  <si>
    <t>Deldar Legal Scholarship</t>
  </si>
  <si>
    <t>2021 CalEITC+ A3</t>
  </si>
  <si>
    <t>Heal LA iHub2</t>
  </si>
  <si>
    <t>Chin Family Inst. for Nursing</t>
  </si>
  <si>
    <t>IMPACT LA</t>
  </si>
  <si>
    <t>Crankstart Transfer III</t>
  </si>
  <si>
    <t>Bldg Transformational Cultures</t>
  </si>
  <si>
    <t>Long Term Coastal Adaption</t>
  </si>
  <si>
    <t>CA State Prschl Prg Reim AB110</t>
  </si>
  <si>
    <t>Lili Tabrizi Scholarship</t>
  </si>
  <si>
    <t>Using XR (Extended Reality)</t>
  </si>
  <si>
    <t>Diversifying Student Pipelines</t>
  </si>
  <si>
    <t>NGC Mentor-Protégé Program</t>
  </si>
  <si>
    <t>Food Pantry and Distrib. Site</t>
  </si>
  <si>
    <t>Bill Taylor Scholarship</t>
  </si>
  <si>
    <t>Pkg Str E L5 Pipe Bollard Repl</t>
  </si>
  <si>
    <t>Public Behavioral Health MSW</t>
  </si>
  <si>
    <t>Sujata Jain Scholarship</t>
  </si>
  <si>
    <t>King Hall Stack Fan Addition</t>
  </si>
  <si>
    <t>Adult Protective Services MSW</t>
  </si>
  <si>
    <t>South Village Heat Exchanger</t>
  </si>
  <si>
    <t>SHC Fdn Wtrprf &amp; Storm Dr Repl</t>
  </si>
  <si>
    <t>VOICES in STEM</t>
  </si>
  <si>
    <t>2023-24 Rsrch Consulting GRYD</t>
  </si>
  <si>
    <t>GRYD CalVIP Cohort 4 Year 1</t>
  </si>
  <si>
    <t>LAUTR: The Comm Collaborative</t>
  </si>
  <si>
    <t>Professional Fundamental 23-24</t>
  </si>
  <si>
    <t>LA County Strategic Plan</t>
  </si>
  <si>
    <t>Economic Mobility Initiative</t>
  </si>
  <si>
    <t>Access to Capital Catalyst</t>
  </si>
  <si>
    <t>Symbio One CA Hydrogen Fuel</t>
  </si>
  <si>
    <t>Early Head Start CDC Start-Up</t>
  </si>
  <si>
    <t>Field Monitoring Microplastics</t>
  </si>
  <si>
    <t>Demonstration Rapid Extreme</t>
  </si>
  <si>
    <t>The Gloria Sandoval Memorial S</t>
  </si>
  <si>
    <t>2024-2025 Verizon Innovative</t>
  </si>
  <si>
    <t>Prof. Fundamentals Prog.</t>
  </si>
  <si>
    <t>Workforce Development Academy</t>
  </si>
  <si>
    <t>Early Head Start CDC Collab</t>
  </si>
  <si>
    <t>King Hall Summer 2024</t>
  </si>
  <si>
    <t>Dual Enrollment</t>
  </si>
  <si>
    <t>2023-2024 BOE Sidewalk Slope</t>
  </si>
  <si>
    <t>CAMEO Behavioral Science</t>
  </si>
  <si>
    <t>Superior-Inferior Head Impact</t>
  </si>
  <si>
    <t>2023-2024 CalFresh Outreach</t>
  </si>
  <si>
    <t>101000</t>
  </si>
  <si>
    <t>201546</t>
  </si>
  <si>
    <t>201746</t>
  </si>
  <si>
    <t>400205</t>
  </si>
  <si>
    <t>ECST - LAEP</t>
  </si>
  <si>
    <t>NSS - LAEP</t>
  </si>
  <si>
    <t>Internal Audit and Compliance</t>
  </si>
  <si>
    <t>DM310</t>
  </si>
  <si>
    <t>G0281</t>
  </si>
  <si>
    <t>G0282</t>
  </si>
  <si>
    <t>G0284</t>
  </si>
  <si>
    <t>G0286</t>
  </si>
  <si>
    <t>G0287</t>
  </si>
  <si>
    <t>G0288</t>
  </si>
  <si>
    <t>G0289</t>
  </si>
  <si>
    <t>G0290</t>
  </si>
  <si>
    <t>G0291</t>
  </si>
  <si>
    <t>G0292</t>
  </si>
  <si>
    <t>G0293</t>
  </si>
  <si>
    <t>G0294</t>
  </si>
  <si>
    <t>G0295</t>
  </si>
  <si>
    <t>G0296</t>
  </si>
  <si>
    <t>G0297</t>
  </si>
  <si>
    <t>G0298</t>
  </si>
  <si>
    <t>G0299</t>
  </si>
  <si>
    <t>G0300</t>
  </si>
  <si>
    <t>G0301</t>
  </si>
  <si>
    <t>G0302</t>
  </si>
  <si>
    <t>G0303</t>
  </si>
  <si>
    <t>G0304</t>
  </si>
  <si>
    <t>G0305</t>
  </si>
  <si>
    <t>G0306</t>
  </si>
  <si>
    <t>G0307</t>
  </si>
  <si>
    <t>G0308</t>
  </si>
  <si>
    <t>G0309</t>
  </si>
  <si>
    <t>G0310</t>
  </si>
  <si>
    <t>G0311</t>
  </si>
  <si>
    <t>G0312</t>
  </si>
  <si>
    <t>G0313</t>
  </si>
  <si>
    <t>G0314</t>
  </si>
  <si>
    <t>G0315</t>
  </si>
  <si>
    <t>G0316</t>
  </si>
  <si>
    <t>G0317</t>
  </si>
  <si>
    <t>G0318</t>
  </si>
  <si>
    <t>G0319</t>
  </si>
  <si>
    <t>G0321</t>
  </si>
  <si>
    <t>G0322</t>
  </si>
  <si>
    <t>G0323</t>
  </si>
  <si>
    <t>G0324</t>
  </si>
  <si>
    <t>G0325</t>
  </si>
  <si>
    <t>G0326</t>
  </si>
  <si>
    <t>G0327</t>
  </si>
  <si>
    <t>G0328</t>
  </si>
  <si>
    <t>G0329</t>
  </si>
  <si>
    <t>G0330</t>
  </si>
  <si>
    <t>G0332</t>
  </si>
  <si>
    <t>G0333</t>
  </si>
  <si>
    <t>IR507</t>
  </si>
  <si>
    <t>G0283</t>
  </si>
  <si>
    <t>G0285</t>
  </si>
  <si>
    <t>IR505</t>
  </si>
  <si>
    <t>G0320</t>
  </si>
  <si>
    <t>G0331</t>
  </si>
  <si>
    <t>TFA88</t>
  </si>
  <si>
    <t>TH001</t>
  </si>
  <si>
    <t>TH003</t>
  </si>
  <si>
    <t>TM065</t>
  </si>
  <si>
    <t>TM145</t>
  </si>
  <si>
    <t>UG523</t>
  </si>
  <si>
    <t>UG748</t>
  </si>
  <si>
    <t>UG804</t>
  </si>
  <si>
    <t>UT648</t>
  </si>
  <si>
    <t>HEERF - Inst NRMR</t>
  </si>
  <si>
    <t>CHICANA/LATINA ZINES</t>
  </si>
  <si>
    <t>ASIAN AMERICAN ORAL HISTORIES</t>
  </si>
  <si>
    <t>Misc Campus Scholarship</t>
  </si>
  <si>
    <t>Housing Operations and Revenue</t>
  </si>
  <si>
    <t>Housing Capital Improvements</t>
  </si>
  <si>
    <t>Mental Behavioral Health (MBH)</t>
  </si>
  <si>
    <t>Friends of Social Work</t>
  </si>
  <si>
    <t>Friends of Youth Agency Admin</t>
  </si>
  <si>
    <t>PACE Phys Activity Ctr for Edu</t>
  </si>
  <si>
    <t>Hearing and Balance Center</t>
  </si>
  <si>
    <t>Financial Math</t>
  </si>
  <si>
    <t>NSS4Sucess Fund</t>
  </si>
  <si>
    <t>Geography Geology Environment</t>
  </si>
  <si>
    <t>Math Enhancement Fund</t>
  </si>
  <si>
    <t>Physics Dept. Enhancement Fund</t>
  </si>
  <si>
    <t>Housing Dining Program</t>
  </si>
  <si>
    <t>602004</t>
  </si>
  <si>
    <t>602005</t>
  </si>
  <si>
    <t>605090</t>
  </si>
  <si>
    <t>610002</t>
  </si>
  <si>
    <t>613815</t>
  </si>
  <si>
    <t>613821</t>
  </si>
  <si>
    <t>616002</t>
  </si>
  <si>
    <t>616005</t>
  </si>
  <si>
    <t>619001</t>
  </si>
  <si>
    <t>619002</t>
  </si>
  <si>
    <t>620001</t>
  </si>
  <si>
    <t>620002</t>
  </si>
  <si>
    <t>660001</t>
  </si>
  <si>
    <t>660002</t>
  </si>
  <si>
    <t>660003</t>
  </si>
  <si>
    <t>660010</t>
  </si>
  <si>
    <t>660016</t>
  </si>
  <si>
    <t>660019</t>
  </si>
  <si>
    <t>660042</t>
  </si>
  <si>
    <t>660062</t>
  </si>
  <si>
    <t>660064</t>
  </si>
  <si>
    <t>660988</t>
  </si>
  <si>
    <t>671431</t>
  </si>
  <si>
    <t>Work Experience - On Campus</t>
  </si>
  <si>
    <t>Work Experience - Off Campus</t>
  </si>
  <si>
    <t>Contra - Communications</t>
  </si>
  <si>
    <t>Communications-Cellular</t>
  </si>
  <si>
    <t>Travel-In State</t>
  </si>
  <si>
    <t>Travel-Out Of State</t>
  </si>
  <si>
    <t>Capital Equipment [E]</t>
  </si>
  <si>
    <t>Capital-Preliminary Plan [P]</t>
  </si>
  <si>
    <t>Capital-Construction [C]</t>
  </si>
  <si>
    <t>Capital-Construction Managemnt</t>
  </si>
  <si>
    <t>Capital-Construction Other</t>
  </si>
  <si>
    <t>Capital-Design Fees (construc)</t>
  </si>
  <si>
    <t>Capital-Insurance Premiums</t>
  </si>
  <si>
    <t>Capital-State Agency Costs</t>
  </si>
  <si>
    <t>Capital-Contingency</t>
  </si>
  <si>
    <t>Library Books (for library onl</t>
  </si>
  <si>
    <t>Library Serials (Lib Use Only)</t>
  </si>
  <si>
    <t>Library Subscription (Lib Use)</t>
  </si>
  <si>
    <t>Ed. D. Program (Financial Aid)</t>
  </si>
  <si>
    <t>Fed Financial Aid Loan Disb</t>
  </si>
  <si>
    <t>Lectures and Guest Artists</t>
  </si>
  <si>
    <t>Professional Services/Fees</t>
  </si>
  <si>
    <t>I/T Software</t>
  </si>
  <si>
    <t>I/T Software Maintenance</t>
  </si>
  <si>
    <t>I/T Hardware Maintenance</t>
  </si>
  <si>
    <t>Other Equipment</t>
  </si>
  <si>
    <t>Instructional Equipment</t>
  </si>
  <si>
    <t>SP-Subrecipient -w/F&amp;A</t>
  </si>
  <si>
    <t>SP-Subrecipient-NO F&amp;A</t>
  </si>
  <si>
    <t>Postage and Freight</t>
  </si>
  <si>
    <t>Advertising/Promotional Exp</t>
  </si>
  <si>
    <t>Legal Expenses</t>
  </si>
  <si>
    <t>Cost of Goods Sold - Aux's UO</t>
  </si>
  <si>
    <t>Repairs &amp; Maint - Custodial</t>
  </si>
  <si>
    <t>Repairs &amp; Maint - Landscape</t>
  </si>
  <si>
    <t>Gift Cards</t>
  </si>
  <si>
    <t>Hospitality Expense</t>
  </si>
  <si>
    <t>Contra - Supplies and Services</t>
  </si>
  <si>
    <t>Contra - Repairs and Maintenan</t>
  </si>
  <si>
    <t>Chargeback Labor</t>
  </si>
  <si>
    <t>Gift &amp; Contributions</t>
  </si>
  <si>
    <t>Tr Out to CSU 431 w/ 0948</t>
  </si>
  <si>
    <t>Fiscal Year 2024</t>
  </si>
  <si>
    <t>Accessibility Technology Svcs</t>
  </si>
  <si>
    <t>400301</t>
  </si>
  <si>
    <t>Championship Events</t>
  </si>
  <si>
    <t>400302</t>
  </si>
  <si>
    <t>Strength &amp; Conditioning</t>
  </si>
  <si>
    <t>400303</t>
  </si>
  <si>
    <t>Athletics Trainer</t>
  </si>
  <si>
    <t>400304</t>
  </si>
  <si>
    <t>Athletics Facility Maintenance</t>
  </si>
  <si>
    <t>400305</t>
  </si>
  <si>
    <t>400306</t>
  </si>
  <si>
    <t>Athletics Mrkting &amp; Promotion</t>
  </si>
  <si>
    <t>400310</t>
  </si>
  <si>
    <t>Baseball</t>
  </si>
  <si>
    <t>400311</t>
  </si>
  <si>
    <t>Men's Basketball</t>
  </si>
  <si>
    <t>400312</t>
  </si>
  <si>
    <t>Men's Soccer</t>
  </si>
  <si>
    <t>400313</t>
  </si>
  <si>
    <t>Men's Track &amp; Field</t>
  </si>
  <si>
    <t>400314</t>
  </si>
  <si>
    <t>Men's Cross Country</t>
  </si>
  <si>
    <t>400320</t>
  </si>
  <si>
    <t>Women's Basketball</t>
  </si>
  <si>
    <t>400321</t>
  </si>
  <si>
    <t>Women's Soccer</t>
  </si>
  <si>
    <t>400322</t>
  </si>
  <si>
    <t>Women's Tennis</t>
  </si>
  <si>
    <t>400323</t>
  </si>
  <si>
    <t>Women's Track &amp; Field</t>
  </si>
  <si>
    <t>400324</t>
  </si>
  <si>
    <t>Women's Cross Country</t>
  </si>
  <si>
    <t>400325</t>
  </si>
  <si>
    <t>Women's Volleyball</t>
  </si>
  <si>
    <t>400326</t>
  </si>
  <si>
    <t>Women's Beach Volleyball</t>
  </si>
  <si>
    <t>400327</t>
  </si>
  <si>
    <t>050370</t>
  </si>
  <si>
    <t>050368</t>
  </si>
  <si>
    <t>050367</t>
  </si>
  <si>
    <t>050369</t>
  </si>
  <si>
    <t>Phillip L. Carter LCSW</t>
  </si>
  <si>
    <t>Lloyd N. Ferguson Distinguishe</t>
  </si>
  <si>
    <t>LA Scottish Rite Language</t>
  </si>
  <si>
    <t>Octavio Boubion Scholarship</t>
  </si>
  <si>
    <t>05001</t>
  </si>
  <si>
    <t>06550</t>
  </si>
  <si>
    <t>A0100</t>
  </si>
  <si>
    <t>A0200</t>
  </si>
  <si>
    <t>A0300</t>
  </si>
  <si>
    <t>A0400</t>
  </si>
  <si>
    <t>A0500</t>
  </si>
  <si>
    <t>A0600</t>
  </si>
  <si>
    <t>A0700</t>
  </si>
  <si>
    <t>A0800</t>
  </si>
  <si>
    <t>A0900</t>
  </si>
  <si>
    <t>A1100</t>
  </si>
  <si>
    <t>A1200</t>
  </si>
  <si>
    <t>A1300</t>
  </si>
  <si>
    <t>A1400</t>
  </si>
  <si>
    <t>A1500</t>
  </si>
  <si>
    <t>A1600</t>
  </si>
  <si>
    <t>A1700</t>
  </si>
  <si>
    <t>A1800</t>
  </si>
  <si>
    <t>A2000</t>
  </si>
  <si>
    <t>A2100</t>
  </si>
  <si>
    <t>A2200</t>
  </si>
  <si>
    <t>A2400</t>
  </si>
  <si>
    <t>A2600</t>
  </si>
  <si>
    <t>A2700</t>
  </si>
  <si>
    <t>A2800</t>
  </si>
  <si>
    <t>A3000</t>
  </si>
  <si>
    <t>A3100</t>
  </si>
  <si>
    <t>A3200</t>
  </si>
  <si>
    <t>A3300</t>
  </si>
  <si>
    <t>A3400</t>
  </si>
  <si>
    <t>A3500</t>
  </si>
  <si>
    <t>A3600</t>
  </si>
  <si>
    <t>A3700</t>
  </si>
  <si>
    <t>A3800</t>
  </si>
  <si>
    <t>A3900</t>
  </si>
  <si>
    <t>A4000</t>
  </si>
  <si>
    <t>K0000</t>
  </si>
  <si>
    <t>Basic Needs Grants</t>
  </si>
  <si>
    <t>BNI On-campus Housing</t>
  </si>
  <si>
    <t>BNI Off-campus Housing</t>
  </si>
  <si>
    <t>BNI Meal Program</t>
  </si>
  <si>
    <t>BNI Transportation</t>
  </si>
  <si>
    <t>Ticket Sales</t>
  </si>
  <si>
    <t>Direct State or Other Gov Sup</t>
  </si>
  <si>
    <t>Student Fees</t>
  </si>
  <si>
    <t>Direct Institutional Support</t>
  </si>
  <si>
    <t>Less - Transfers to Institutio</t>
  </si>
  <si>
    <t>Indirect Institutional Support</t>
  </si>
  <si>
    <t>Guarantees</t>
  </si>
  <si>
    <t>Contributions</t>
  </si>
  <si>
    <t>In-Kind</t>
  </si>
  <si>
    <t>Media Rights</t>
  </si>
  <si>
    <t>NCAA Distributions</t>
  </si>
  <si>
    <t>Conference Distr (Non Media)</t>
  </si>
  <si>
    <t>Prog, Nov, Prkg &amp; Concs Sales</t>
  </si>
  <si>
    <t>Royalties, Lic, Advt and Spons</t>
  </si>
  <si>
    <t>Sports Camp Revenues</t>
  </si>
  <si>
    <t>Ath Rstd Endow &amp; Invest Income</t>
  </si>
  <si>
    <t>Other Operating Revenue</t>
  </si>
  <si>
    <t>Athletic Student Aid</t>
  </si>
  <si>
    <t>Coachin Salaries paid by Univ</t>
  </si>
  <si>
    <t>Sup Stf/Adm Comp paid by Univ</t>
  </si>
  <si>
    <t>Severance Payments</t>
  </si>
  <si>
    <t>Recruiting</t>
  </si>
  <si>
    <t>Team Travel</t>
  </si>
  <si>
    <t>Game Expenses</t>
  </si>
  <si>
    <t>Fund Raising, Mktg &amp; Promotion</t>
  </si>
  <si>
    <t>Sports Camp Expenses</t>
  </si>
  <si>
    <t>Spirit Groups</t>
  </si>
  <si>
    <t>Ath Facs Dbt Svc, Leas&amp;Rentfee</t>
  </si>
  <si>
    <t>Direct Overhead &amp; Adm Expenses</t>
  </si>
  <si>
    <t>Medical Expenses and Insurance</t>
  </si>
  <si>
    <t>Memberships and Dues</t>
  </si>
  <si>
    <t>Student-Ath Meals (non-travel)</t>
  </si>
  <si>
    <t>Other Operating Expenses</t>
  </si>
  <si>
    <t>BNI Child and Dependent Care</t>
  </si>
  <si>
    <t>Registered Student Org Master</t>
  </si>
  <si>
    <t>AT001</t>
  </si>
  <si>
    <t>AD224</t>
  </si>
  <si>
    <t>Athletics Other Activity</t>
  </si>
  <si>
    <t>General Fund FY 2024</t>
  </si>
  <si>
    <t>Athletics IRA</t>
  </si>
  <si>
    <t>G03361</t>
  </si>
  <si>
    <t>P24006</t>
  </si>
  <si>
    <t>P24005</t>
  </si>
  <si>
    <t>G03341</t>
  </si>
  <si>
    <t>G03371</t>
  </si>
  <si>
    <t>G03351</t>
  </si>
  <si>
    <t>G03391</t>
  </si>
  <si>
    <t>CA State Preschool Program</t>
  </si>
  <si>
    <t>South Village Building System</t>
  </si>
  <si>
    <t>Anna Bing Shade Structure</t>
  </si>
  <si>
    <t>Validating the Trauma Film</t>
  </si>
  <si>
    <t>CCTR Reimbursement Rate</t>
  </si>
  <si>
    <t>Cortisol Reactivity Predictor</t>
  </si>
  <si>
    <t>Bringing CourseKata Statistics</t>
  </si>
  <si>
    <t>622001</t>
  </si>
  <si>
    <t>660008</t>
  </si>
  <si>
    <t>Interest Charges-Other</t>
  </si>
  <si>
    <t>660024</t>
  </si>
  <si>
    <t>Overhead-Other</t>
  </si>
  <si>
    <t>G0334</t>
  </si>
  <si>
    <t>G0335</t>
  </si>
  <si>
    <t>G0336</t>
  </si>
  <si>
    <t>G0337</t>
  </si>
  <si>
    <t>G0338</t>
  </si>
  <si>
    <t>G0339</t>
  </si>
  <si>
    <t>G0340</t>
  </si>
  <si>
    <t>G0341</t>
  </si>
  <si>
    <t>G0342</t>
  </si>
  <si>
    <t>G0343</t>
  </si>
  <si>
    <t>G0344</t>
  </si>
  <si>
    <t>Engineering Tech Manufacturing</t>
  </si>
  <si>
    <t>Project Rebound Prison Careers</t>
  </si>
  <si>
    <t>Titan UVIS Airglow Observation</t>
  </si>
  <si>
    <t>Navigating Upward Mobility</t>
  </si>
  <si>
    <t>2024 Summer Making Academic</t>
  </si>
  <si>
    <t>CA Dept of Educ SB140</t>
  </si>
  <si>
    <t>300075</t>
  </si>
  <si>
    <t>Classroom Tech &amp; Media Support</t>
  </si>
  <si>
    <t>06250</t>
  </si>
  <si>
    <t>11811</t>
  </si>
  <si>
    <t>AB928 Stu Tsf Ach Reform Act</t>
  </si>
  <si>
    <t>AANHPI</t>
  </si>
  <si>
    <t>G03421</t>
  </si>
  <si>
    <t>G03381</t>
  </si>
  <si>
    <t>G03441</t>
  </si>
  <si>
    <t>G03411</t>
  </si>
  <si>
    <t>G03401</t>
  </si>
  <si>
    <t>G03431</t>
  </si>
  <si>
    <t>SP-Equipment Over $5000</t>
  </si>
  <si>
    <t>SP-Participant Support -Misc</t>
  </si>
  <si>
    <t>SP-Particpnt Costs - Stud Fees</t>
  </si>
  <si>
    <t>SP-Participant Costs - Travel</t>
  </si>
  <si>
    <t>SP-Particpnt Costs - Stipends</t>
  </si>
  <si>
    <t>101001</t>
  </si>
  <si>
    <t>General Cash</t>
  </si>
  <si>
    <t>101006</t>
  </si>
  <si>
    <t>Cash in Agency Accounts Banks</t>
  </si>
  <si>
    <t>101009</t>
  </si>
  <si>
    <t>Cash on Hand</t>
  </si>
  <si>
    <t>101100</t>
  </si>
  <si>
    <t>Cash-Short Term Investments</t>
  </si>
  <si>
    <t>101802</t>
  </si>
  <si>
    <t>Cash</t>
  </si>
  <si>
    <t>101909</t>
  </si>
  <si>
    <t>Cash on Hand -Changing Fund</t>
  </si>
  <si>
    <t>102804</t>
  </si>
  <si>
    <t>Local Agency Inv. Fund (LAIF)</t>
  </si>
  <si>
    <t>102930</t>
  </si>
  <si>
    <t>Investment in CD</t>
  </si>
  <si>
    <t>102931</t>
  </si>
  <si>
    <t>Investment in CD  Money Market</t>
  </si>
  <si>
    <t>102932</t>
  </si>
  <si>
    <t>Investment in CD Unrealized</t>
  </si>
  <si>
    <t>103002</t>
  </si>
  <si>
    <t>Accounts Receivable Reimbursem</t>
  </si>
  <si>
    <t>103003</t>
  </si>
  <si>
    <t>Accts Receivable Revenue</t>
  </si>
  <si>
    <t>103004</t>
  </si>
  <si>
    <t>A/R - Operating Rev</t>
  </si>
  <si>
    <t>103005</t>
  </si>
  <si>
    <t>A/R - Dishonored Chks</t>
  </si>
  <si>
    <t>103006</t>
  </si>
  <si>
    <t>Accounts Receivable Cash Short</t>
  </si>
  <si>
    <t>103007</t>
  </si>
  <si>
    <t>Accounts Receivable-Other</t>
  </si>
  <si>
    <t>103008</t>
  </si>
  <si>
    <t>A/R Accrued Interest</t>
  </si>
  <si>
    <t>103010</t>
  </si>
  <si>
    <t>A/R Audit Exceptions</t>
  </si>
  <si>
    <t>103015</t>
  </si>
  <si>
    <t>Accounts Receivable - Pledge</t>
  </si>
  <si>
    <t>103801</t>
  </si>
  <si>
    <t>A/R Abatements</t>
  </si>
  <si>
    <t>103802</t>
  </si>
  <si>
    <t>A/R Payroll</t>
  </si>
  <si>
    <t>103806</t>
  </si>
  <si>
    <t>A/R Claims</t>
  </si>
  <si>
    <t>103814</t>
  </si>
  <si>
    <t>A/R Non-Student Operating Rev</t>
  </si>
  <si>
    <t>103815</t>
  </si>
  <si>
    <t>A/R Student Operating Revenue</t>
  </si>
  <si>
    <t>103818</t>
  </si>
  <si>
    <t>AR Sponsor</t>
  </si>
  <si>
    <t>103819</t>
  </si>
  <si>
    <t>AR Employee</t>
  </si>
  <si>
    <t>103971</t>
  </si>
  <si>
    <t>AR - UAS</t>
  </si>
  <si>
    <t>103972</t>
  </si>
  <si>
    <t>AR - CSULA</t>
  </si>
  <si>
    <t>103973</t>
  </si>
  <si>
    <t>AR - ASI</t>
  </si>
  <si>
    <t>103976</t>
  </si>
  <si>
    <t>A/R - Loc</t>
  </si>
  <si>
    <t>103977</t>
  </si>
  <si>
    <t>A/R - Billables</t>
  </si>
  <si>
    <t>103978</t>
  </si>
  <si>
    <t>A/R - Unbilled</t>
  </si>
  <si>
    <t>103990</t>
  </si>
  <si>
    <t>Accounts Receivable - Note</t>
  </si>
  <si>
    <t>104001</t>
  </si>
  <si>
    <t>Allow Uncoll - A/R Abatements</t>
  </si>
  <si>
    <t>104003</t>
  </si>
  <si>
    <t>Allow Uncoll - A/R Revenue</t>
  </si>
  <si>
    <t>104004</t>
  </si>
  <si>
    <t>Allow Uncoll - A/R Operating R</t>
  </si>
  <si>
    <t>104007</t>
  </si>
  <si>
    <t>Allow Uncoll - A/R Other</t>
  </si>
  <si>
    <t>104015</t>
  </si>
  <si>
    <t>Allow Uncoll -Stud Loans Rec</t>
  </si>
  <si>
    <t>105010</t>
  </si>
  <si>
    <t>Due From Dorm Const Fund</t>
  </si>
  <si>
    <t>105900</t>
  </si>
  <si>
    <t>Due From Other Fund</t>
  </si>
  <si>
    <t>106005</t>
  </si>
  <si>
    <t>Prov - Def A/R Dishonored Cks</t>
  </si>
  <si>
    <t>107000</t>
  </si>
  <si>
    <t>Prepaid Expense</t>
  </si>
  <si>
    <t>107001</t>
  </si>
  <si>
    <t>Travel Advances</t>
  </si>
  <si>
    <t>107002</t>
  </si>
  <si>
    <t>Salary Advances</t>
  </si>
  <si>
    <t>107003</t>
  </si>
  <si>
    <t>Expenses Advances</t>
  </si>
  <si>
    <t>107090</t>
  </si>
  <si>
    <t>Other Prepaid Expenses</t>
  </si>
  <si>
    <t>107803</t>
  </si>
  <si>
    <t>Prepaid Payroll - U-SU</t>
  </si>
  <si>
    <t>107991</t>
  </si>
  <si>
    <t>Prepaid Insurance</t>
  </si>
  <si>
    <t>107992</t>
  </si>
  <si>
    <t>Prepaid Postage</t>
  </si>
  <si>
    <t>108090</t>
  </si>
  <si>
    <t>IInvestments-Other (Short-term</t>
  </si>
  <si>
    <t>108909</t>
  </si>
  <si>
    <t>Investments - Other</t>
  </si>
  <si>
    <t>108910</t>
  </si>
  <si>
    <t>Other Inv-Donaldson| Lufkin-MM</t>
  </si>
  <si>
    <t>108911</t>
  </si>
  <si>
    <t>Other Inv-Donaldson| Lufkin-Se</t>
  </si>
  <si>
    <t>108912</t>
  </si>
  <si>
    <t>Other Inv-Donaldson| Lufkin-Un</t>
  </si>
  <si>
    <t>108990</t>
  </si>
  <si>
    <t>endow inv- money market</t>
  </si>
  <si>
    <t>108991</t>
  </si>
  <si>
    <t>endow inv -security</t>
  </si>
  <si>
    <t>108992</t>
  </si>
  <si>
    <t>endow inv - unrealized</t>
  </si>
  <si>
    <t>108993</t>
  </si>
  <si>
    <t>Unitize Unrealized Gain/Loss</t>
  </si>
  <si>
    <t>109001</t>
  </si>
  <si>
    <t>Student Loans Receivable</t>
  </si>
  <si>
    <t>109004</t>
  </si>
  <si>
    <t>Loans Rec Oth</t>
  </si>
  <si>
    <t>109008</t>
  </si>
  <si>
    <t>Lease Receivable - Current</t>
  </si>
  <si>
    <t>109708</t>
  </si>
  <si>
    <t>Lease Receivable - Long Term</t>
  </si>
  <si>
    <t>109801</t>
  </si>
  <si>
    <t>Student Loan Rec - Def AR Othe</t>
  </si>
  <si>
    <t>109802</t>
  </si>
  <si>
    <t>Student Loan Receivables</t>
  </si>
  <si>
    <t>109803</t>
  </si>
  <si>
    <t>Student Loan Rec-Cancellations</t>
  </si>
  <si>
    <t>109805</t>
  </si>
  <si>
    <t>Student Loan Rec-Current Year</t>
  </si>
  <si>
    <t>109806</t>
  </si>
  <si>
    <t>Stud Loan Rec-CXL Assied/Death</t>
  </si>
  <si>
    <t>109807</t>
  </si>
  <si>
    <t>Stud Loan Rec-CXL VA Disab</t>
  </si>
  <si>
    <t>110001</t>
  </si>
  <si>
    <t>FA - Land</t>
  </si>
  <si>
    <t>110002</t>
  </si>
  <si>
    <t>FA - Buildings / building impr</t>
  </si>
  <si>
    <t>110003</t>
  </si>
  <si>
    <t>Acc Depre - building improv</t>
  </si>
  <si>
    <t>110004</t>
  </si>
  <si>
    <t>FA - Non building improvement</t>
  </si>
  <si>
    <t>110005</t>
  </si>
  <si>
    <t>Acc Depre - non building</t>
  </si>
  <si>
    <t>110006</t>
  </si>
  <si>
    <t>FA - Equipment</t>
  </si>
  <si>
    <t>110007</t>
  </si>
  <si>
    <t>Acc Depre - equipment</t>
  </si>
  <si>
    <t>110008</t>
  </si>
  <si>
    <t>FA - Construction work in pro</t>
  </si>
  <si>
    <t>110009</t>
  </si>
  <si>
    <t>FA - Infrastructure</t>
  </si>
  <si>
    <t>110010</t>
  </si>
  <si>
    <t>Acc Depre - Infrastructure</t>
  </si>
  <si>
    <t>110011</t>
  </si>
  <si>
    <t>Fixed Assets - Leasehold Imp</t>
  </si>
  <si>
    <t>110012</t>
  </si>
  <si>
    <t>Fixed Assets - Leashld Imp A/D</t>
  </si>
  <si>
    <t>110021</t>
  </si>
  <si>
    <t>Computer Software / Website Am</t>
  </si>
  <si>
    <t>110022</t>
  </si>
  <si>
    <t>Accu Amort -Computer Software</t>
  </si>
  <si>
    <t>110032</t>
  </si>
  <si>
    <t>Oth Intangible Assets -Amort</t>
  </si>
  <si>
    <t>110033</t>
  </si>
  <si>
    <t>Acc Amort-Oth Intangible Asset</t>
  </si>
  <si>
    <t>111001</t>
  </si>
  <si>
    <t>Inventory</t>
  </si>
  <si>
    <t>112001</t>
  </si>
  <si>
    <t>Due From Federal Government</t>
  </si>
  <si>
    <t>130408</t>
  </si>
  <si>
    <t>Due Fr CSU 408 Pell Grant</t>
  </si>
  <si>
    <t>130409</t>
  </si>
  <si>
    <t>Due fr CSU 409 TF CWS</t>
  </si>
  <si>
    <t>130410</t>
  </si>
  <si>
    <t>Due fr CSU 410 Wm Ford Direct</t>
  </si>
  <si>
    <t>130424</t>
  </si>
  <si>
    <t>Due Fr CSU 424 Unrest Scholar</t>
  </si>
  <si>
    <t>130485</t>
  </si>
  <si>
    <t>Due from CSU 485 -TF CSU Opera</t>
  </si>
  <si>
    <t>130499</t>
  </si>
  <si>
    <t>Due from CSU 499 -TF Revolving</t>
  </si>
  <si>
    <t>130537</t>
  </si>
  <si>
    <t>Due Fr CSU 537 TF Aux Org</t>
  </si>
  <si>
    <t>130541</t>
  </si>
  <si>
    <t>Due from CSU 541 -TF Pooled In</t>
  </si>
  <si>
    <t>131881</t>
  </si>
  <si>
    <t>Due Fr 481 Early Start Program</t>
  </si>
  <si>
    <t>190002</t>
  </si>
  <si>
    <t>Deferred Charges</t>
  </si>
  <si>
    <t>190020</t>
  </si>
  <si>
    <t>FA - Library Books</t>
  </si>
  <si>
    <t>190021</t>
  </si>
  <si>
    <t>Acc Depre - Library Books</t>
  </si>
  <si>
    <t>190030</t>
  </si>
  <si>
    <t>FA - Works of Arts</t>
  </si>
  <si>
    <t>190090</t>
  </si>
  <si>
    <t>Other Assets - Misc</t>
  </si>
  <si>
    <t>191003</t>
  </si>
  <si>
    <t>Deferred Outflows-OPEB</t>
  </si>
  <si>
    <t>201001</t>
  </si>
  <si>
    <t>Accounts Payable</t>
  </si>
  <si>
    <t>201004</t>
  </si>
  <si>
    <t>Compensation Benefits Payable</t>
  </si>
  <si>
    <t>201007</t>
  </si>
  <si>
    <t>AP Reserve for Encumbrances</t>
  </si>
  <si>
    <t>201008</t>
  </si>
  <si>
    <t>Sales and Use Tax Payable</t>
  </si>
  <si>
    <t>201801</t>
  </si>
  <si>
    <t>A/P Offset</t>
  </si>
  <si>
    <t>201802</t>
  </si>
  <si>
    <t>A/P Receipt Accrual</t>
  </si>
  <si>
    <t>201803</t>
  </si>
  <si>
    <t>A/P Direct Accruals</t>
  </si>
  <si>
    <t>201804</t>
  </si>
  <si>
    <t>A/P PO Oblig (CSUGL015)</t>
  </si>
  <si>
    <t>A/P Payroll Accruals</t>
  </si>
  <si>
    <t>201806</t>
  </si>
  <si>
    <t>A/P Student</t>
  </si>
  <si>
    <t>201807</t>
  </si>
  <si>
    <t>Foreign Tax</t>
  </si>
  <si>
    <t>AP - Clear Invoice Payment</t>
  </si>
  <si>
    <t>201915</t>
  </si>
  <si>
    <t>Accrued Gratuity-Table Tips</t>
  </si>
  <si>
    <t>201920</t>
  </si>
  <si>
    <t>A/P - USU</t>
  </si>
  <si>
    <t>201921</t>
  </si>
  <si>
    <t>A/P - CSULA</t>
  </si>
  <si>
    <t>201923</t>
  </si>
  <si>
    <t>AP - ALU</t>
  </si>
  <si>
    <t>201926</t>
  </si>
  <si>
    <t>AP - Others</t>
  </si>
  <si>
    <t>201927</t>
  </si>
  <si>
    <t>AP - UAS</t>
  </si>
  <si>
    <t>201941</t>
  </si>
  <si>
    <t>FICA Emloyer Payable</t>
  </si>
  <si>
    <t>201942</t>
  </si>
  <si>
    <t>Workers Comp Payable</t>
  </si>
  <si>
    <t>201943</t>
  </si>
  <si>
    <t>Dental Employer Payable</t>
  </si>
  <si>
    <t>201944</t>
  </si>
  <si>
    <t>Group Life Ins Payable</t>
  </si>
  <si>
    <t>201945</t>
  </si>
  <si>
    <t>Long-Term Dis Payable</t>
  </si>
  <si>
    <t>201946</t>
  </si>
  <si>
    <t>PERS Payable</t>
  </si>
  <si>
    <t>201947</t>
  </si>
  <si>
    <t>Retiree Medical Liability</t>
  </si>
  <si>
    <t>201948</t>
  </si>
  <si>
    <t>Retirement Employer Payable</t>
  </si>
  <si>
    <t>201949</t>
  </si>
  <si>
    <t>TSA Match Employer Payable</t>
  </si>
  <si>
    <t>201950</t>
  </si>
  <si>
    <t>Vision Payable</t>
  </si>
  <si>
    <t>202000</t>
  </si>
  <si>
    <t>Due to Other Funds or Appropri</t>
  </si>
  <si>
    <t>202001</t>
  </si>
  <si>
    <t>Due to General Fund</t>
  </si>
  <si>
    <t>202010</t>
  </si>
  <si>
    <t>Due To Dormitory Construction</t>
  </si>
  <si>
    <t>202025</t>
  </si>
  <si>
    <t>Due to Trust Fund</t>
  </si>
  <si>
    <t>203001</t>
  </si>
  <si>
    <t>Federal Income Tax Withheld</t>
  </si>
  <si>
    <t>203002</t>
  </si>
  <si>
    <t>Due to Federal Government</t>
  </si>
  <si>
    <t>203004</t>
  </si>
  <si>
    <t>State Income Tax Withheld</t>
  </si>
  <si>
    <t>203005</t>
  </si>
  <si>
    <t>Due to Other Governmental Enti</t>
  </si>
  <si>
    <t>204001</t>
  </si>
  <si>
    <t>Accrued Interest Payable</t>
  </si>
  <si>
    <t>205001</t>
  </si>
  <si>
    <t>Adv Collections - Revenue</t>
  </si>
  <si>
    <t>205090</t>
  </si>
  <si>
    <t>Oper Revenue Collected In Adv</t>
  </si>
  <si>
    <t>205812</t>
  </si>
  <si>
    <t>Op Rev Cia-Housing</t>
  </si>
  <si>
    <t>205901</t>
  </si>
  <si>
    <t>Defer Rev-Lease Alumni</t>
  </si>
  <si>
    <t>205904</t>
  </si>
  <si>
    <t>Deferred Revenue-Clubs</t>
  </si>
  <si>
    <t>205905</t>
  </si>
  <si>
    <t>Prepaid Grants</t>
  </si>
  <si>
    <t>206001</t>
  </si>
  <si>
    <t>Deposits</t>
  </si>
  <si>
    <t>206003</t>
  </si>
  <si>
    <t>Deposit Student Organizations</t>
  </si>
  <si>
    <t>206701</t>
  </si>
  <si>
    <t>Depository Accounts-Current</t>
  </si>
  <si>
    <t>206703</t>
  </si>
  <si>
    <t>Depository-Interest Earnings</t>
  </si>
  <si>
    <t>206801</t>
  </si>
  <si>
    <t>ASI Depository Account</t>
  </si>
  <si>
    <t>206802</t>
  </si>
  <si>
    <t>Dorm Security Deposits</t>
  </si>
  <si>
    <t>206803</t>
  </si>
  <si>
    <t>Housing Meal Deposits</t>
  </si>
  <si>
    <t>206805</t>
  </si>
  <si>
    <t>ASI Payroll Advance</t>
  </si>
  <si>
    <t>206806</t>
  </si>
  <si>
    <t>Bank Deposits</t>
  </si>
  <si>
    <t>206807</t>
  </si>
  <si>
    <t>Loan Disbursements</t>
  </si>
  <si>
    <t>206808</t>
  </si>
  <si>
    <t>CSUPERB Scholarship Deposits</t>
  </si>
  <si>
    <t>206809</t>
  </si>
  <si>
    <t>CSUPERB Scholar Disbursements</t>
  </si>
  <si>
    <t>206810</t>
  </si>
  <si>
    <t>Deposits - Other</t>
  </si>
  <si>
    <t>206811</t>
  </si>
  <si>
    <t>S Casanova Stipends</t>
  </si>
  <si>
    <t>206812</t>
  </si>
  <si>
    <t>Stud Finl Disbursement</t>
  </si>
  <si>
    <t>206813</t>
  </si>
  <si>
    <t>CSU Foundation Scholarship</t>
  </si>
  <si>
    <t>208001</t>
  </si>
  <si>
    <t>Accrued Salaries and Benefits</t>
  </si>
  <si>
    <t>208801</t>
  </si>
  <si>
    <t>Accrued Time Off</t>
  </si>
  <si>
    <t>208914</t>
  </si>
  <si>
    <t>Deduction Clearing  - Parking</t>
  </si>
  <si>
    <t>208915</t>
  </si>
  <si>
    <t>Deduction Clearing  - PERS</t>
  </si>
  <si>
    <t>208916</t>
  </si>
  <si>
    <t>Deduction Clearing  - Dental</t>
  </si>
  <si>
    <t>208917</t>
  </si>
  <si>
    <t>Deduction - Flex Plan</t>
  </si>
  <si>
    <t>208918</t>
  </si>
  <si>
    <t>Deduction Clearing - Life Ins.</t>
  </si>
  <si>
    <t>208919</t>
  </si>
  <si>
    <t>deduction clearing</t>
  </si>
  <si>
    <t>208920</t>
  </si>
  <si>
    <t>ded clearing-tsa</t>
  </si>
  <si>
    <t>208921</t>
  </si>
  <si>
    <t>ded clearing-retirement</t>
  </si>
  <si>
    <t>208922</t>
  </si>
  <si>
    <t>Deduction Clearing  - Garnish</t>
  </si>
  <si>
    <t>208924</t>
  </si>
  <si>
    <t>Deduction Clearing   Voluntar</t>
  </si>
  <si>
    <t>230485</t>
  </si>
  <si>
    <t>Due to CSU485 TF CSU Operating</t>
  </si>
  <si>
    <t>230499</t>
  </si>
  <si>
    <t>Due to CSU 499 TF RevolvingFd</t>
  </si>
  <si>
    <t>250001</t>
  </si>
  <si>
    <t>Cash Overages</t>
  </si>
  <si>
    <t>250002</t>
  </si>
  <si>
    <t>Uncleared Collections</t>
  </si>
  <si>
    <t>250004</t>
  </si>
  <si>
    <t>Other Current Liabilities</t>
  </si>
  <si>
    <t>250804</t>
  </si>
  <si>
    <t>3rd Party Sponsor Pymt</t>
  </si>
  <si>
    <t>250805</t>
  </si>
  <si>
    <t>SA Payments</t>
  </si>
  <si>
    <t>250806</t>
  </si>
  <si>
    <t>Ext Educ Summer Session</t>
  </si>
  <si>
    <t>250812</t>
  </si>
  <si>
    <t>Franchise Tax Offset- Disb</t>
  </si>
  <si>
    <t>250813</t>
  </si>
  <si>
    <t>Franchise Tax Offset-Loans/Col</t>
  </si>
  <si>
    <t>250820</t>
  </si>
  <si>
    <t>Uncl Coll Unidentified Deposit</t>
  </si>
  <si>
    <t>250821</t>
  </si>
  <si>
    <t>Uncl Coll CST std payments</t>
  </si>
  <si>
    <t>250830</t>
  </si>
  <si>
    <t>Uncleared Collections Edu Srv</t>
  </si>
  <si>
    <t>250835</t>
  </si>
  <si>
    <t>Uncleared Collectn SA Refund</t>
  </si>
  <si>
    <t>250836</t>
  </si>
  <si>
    <t>Unclr Coll - A/R 3rd Party</t>
  </si>
  <si>
    <t>250840</t>
  </si>
  <si>
    <t>Unclr Returned Items</t>
  </si>
  <si>
    <t>250860</t>
  </si>
  <si>
    <t>Escheat Checks</t>
  </si>
  <si>
    <t>250861</t>
  </si>
  <si>
    <t>Escheat Checks - Pyrl Warrants</t>
  </si>
  <si>
    <t>260002</t>
  </si>
  <si>
    <t>Lease/Purchase Contracts</t>
  </si>
  <si>
    <t>260602</t>
  </si>
  <si>
    <t>Lease Liabilities - Current</t>
  </si>
  <si>
    <t>261000</t>
  </si>
  <si>
    <t>Notes Payable-Current Portion</t>
  </si>
  <si>
    <t>261001</t>
  </si>
  <si>
    <t>Notes Payable Premium</t>
  </si>
  <si>
    <t>261003</t>
  </si>
  <si>
    <t>Notes Payable</t>
  </si>
  <si>
    <t>263960</t>
  </si>
  <si>
    <t>Capitalized Lease Obligation</t>
  </si>
  <si>
    <t>263961</t>
  </si>
  <si>
    <t>Capital Lease Payable</t>
  </si>
  <si>
    <t>263962</t>
  </si>
  <si>
    <t>Capital lease Premium</t>
  </si>
  <si>
    <t>263963</t>
  </si>
  <si>
    <t>Unamortized Gain Sale Property</t>
  </si>
  <si>
    <t>263965</t>
  </si>
  <si>
    <t>Reserve for Disallowances</t>
  </si>
  <si>
    <t>263970</t>
  </si>
  <si>
    <t>Facility &amp; Maintenance Reserve</t>
  </si>
  <si>
    <t>291003</t>
  </si>
  <si>
    <t>Unamort Gains on Refunding</t>
  </si>
  <si>
    <t>291005</t>
  </si>
  <si>
    <t>Deferred Inflows OPEB</t>
  </si>
  <si>
    <t>291006</t>
  </si>
  <si>
    <t>Deferred Inflows - Leases</t>
  </si>
  <si>
    <t>302001</t>
  </si>
  <si>
    <t>Inv Fixed Aset-GF</t>
  </si>
  <si>
    <t>302009</t>
  </si>
  <si>
    <t>Inv Fixed Aset-DBMER</t>
  </si>
  <si>
    <t>302010</t>
  </si>
  <si>
    <t>Inv Fixed Aset-Dorm Constr Fun</t>
  </si>
  <si>
    <t>302013</t>
  </si>
  <si>
    <t>Inv Fix Ast Facilities Rev Fd</t>
  </si>
  <si>
    <t>302014</t>
  </si>
  <si>
    <t>Inv Fixed Aset-Parking Rev Fd</t>
  </si>
  <si>
    <t>302015</t>
  </si>
  <si>
    <t>Inv Fixed Assets-PBC</t>
  </si>
  <si>
    <t>302016</t>
  </si>
  <si>
    <t>Inv-Fixed Asset HECOBF</t>
  </si>
  <si>
    <t>302018</t>
  </si>
  <si>
    <t>Inv Fix Asset-Pub Bldgs Constr</t>
  </si>
  <si>
    <t>302019</t>
  </si>
  <si>
    <t>Inv Fixed Asset-96 HECO</t>
  </si>
  <si>
    <t>302020</t>
  </si>
  <si>
    <t>Inv Fixed Asset-98 HECO</t>
  </si>
  <si>
    <t>302025</t>
  </si>
  <si>
    <t>Investment General Fixed Asset</t>
  </si>
  <si>
    <t>302026</t>
  </si>
  <si>
    <t>302027</t>
  </si>
  <si>
    <t>302029</t>
  </si>
  <si>
    <t>Inv Fixed Aset 2002 HECOBF</t>
  </si>
  <si>
    <t>302030</t>
  </si>
  <si>
    <t>Inv Fixed Asset DRF - Dorm Rev</t>
  </si>
  <si>
    <t>302031</t>
  </si>
  <si>
    <t>Inv Fixed 2004 HE Capital Outl</t>
  </si>
  <si>
    <t>304010</t>
  </si>
  <si>
    <t>Designatd Capital Improvements</t>
  </si>
  <si>
    <t>304011</t>
  </si>
  <si>
    <t>Designtd Equipment Acquisition</t>
  </si>
  <si>
    <t>304012</t>
  </si>
  <si>
    <t>Designatd for Prog Development</t>
  </si>
  <si>
    <t>304013</t>
  </si>
  <si>
    <t>Designated Future Debt Service</t>
  </si>
  <si>
    <t>304014</t>
  </si>
  <si>
    <t>Des Facilities, Maint / Repair</t>
  </si>
  <si>
    <t>304016</t>
  </si>
  <si>
    <t>Designated Outstndng Commitmnt</t>
  </si>
  <si>
    <t>304017</t>
  </si>
  <si>
    <t>Designated Catastrophic Events</t>
  </si>
  <si>
    <t>304018</t>
  </si>
  <si>
    <t>Designated for Encumbrances</t>
  </si>
  <si>
    <t>304021</t>
  </si>
  <si>
    <t>Designated for Fin Aid</t>
  </si>
  <si>
    <t>304022</t>
  </si>
  <si>
    <t>Res for Economic Uncertainity</t>
  </si>
  <si>
    <t>304099</t>
  </si>
  <si>
    <t>FB Offset Desginated Reserves</t>
  </si>
  <si>
    <t>305002</t>
  </si>
  <si>
    <t>Fd Balance Continuing Appropri</t>
  </si>
  <si>
    <t>305020</t>
  </si>
  <si>
    <t>Fd Balance Unappropriated</t>
  </si>
  <si>
    <t>305021</t>
  </si>
  <si>
    <t>Retained Earnings</t>
  </si>
  <si>
    <t>305022</t>
  </si>
  <si>
    <t>FB Clearing Account</t>
  </si>
  <si>
    <t>305850</t>
  </si>
  <si>
    <t>FB-Unap-Unc Cks/Dpst</t>
  </si>
  <si>
    <t>305860</t>
  </si>
  <si>
    <t>FB LCD Payroll Offset</t>
  </si>
  <si>
    <t>305862</t>
  </si>
  <si>
    <t>FB SCO</t>
  </si>
  <si>
    <t>305927</t>
  </si>
  <si>
    <t>Unr Net Asset-Addtl Funding</t>
  </si>
  <si>
    <t>305928</t>
  </si>
  <si>
    <t>Unr Net Asset-ASI Fees Collect</t>
  </si>
  <si>
    <t>309000</t>
  </si>
  <si>
    <t>Fund Balance Default</t>
  </si>
  <si>
    <t>501111</t>
  </si>
  <si>
    <t>Category 2 Fees (CSU Fd 485)</t>
  </si>
  <si>
    <t>501120</t>
  </si>
  <si>
    <t>SIRF REVENUE</t>
  </si>
  <si>
    <t>501400</t>
  </si>
  <si>
    <t>Allowance for Doubtful HE Fees</t>
  </si>
  <si>
    <t>501800</t>
  </si>
  <si>
    <t>Tuition Fee</t>
  </si>
  <si>
    <t>501801</t>
  </si>
  <si>
    <t>Tuition Summer Intersession</t>
  </si>
  <si>
    <t>501802</t>
  </si>
  <si>
    <t>Tuition Fall Semester</t>
  </si>
  <si>
    <t>501803</t>
  </si>
  <si>
    <t>Tuition Winter Intersession</t>
  </si>
  <si>
    <t>501804</t>
  </si>
  <si>
    <t>Tuition Spring Semester</t>
  </si>
  <si>
    <t>501805</t>
  </si>
  <si>
    <t>Cal State Teach-Summer</t>
  </si>
  <si>
    <t>501808</t>
  </si>
  <si>
    <t>501809</t>
  </si>
  <si>
    <t>501811</t>
  </si>
  <si>
    <t>501813</t>
  </si>
  <si>
    <t>Credential Tui Fall Semester</t>
  </si>
  <si>
    <t>501815</t>
  </si>
  <si>
    <t>Credential Tui Spring Semester</t>
  </si>
  <si>
    <t>501816</t>
  </si>
  <si>
    <t>Audio Doctorate Tuition Summer</t>
  </si>
  <si>
    <t>501817</t>
  </si>
  <si>
    <t>Audio Doctorate Tuition Fall</t>
  </si>
  <si>
    <t>501818</t>
  </si>
  <si>
    <t>Audio Doctorate Tuition Spring</t>
  </si>
  <si>
    <t>501820</t>
  </si>
  <si>
    <t>Tuition Summer State Support</t>
  </si>
  <si>
    <t>501826</t>
  </si>
  <si>
    <t>Non Resident Tuition</t>
  </si>
  <si>
    <t>501827</t>
  </si>
  <si>
    <t>NonResident Tuit Summer Inters</t>
  </si>
  <si>
    <t>501828</t>
  </si>
  <si>
    <t>NonResident Tuit Fall Semester</t>
  </si>
  <si>
    <t>501830</t>
  </si>
  <si>
    <t>NonResident Tuit Spring Semest</t>
  </si>
  <si>
    <t>501834</t>
  </si>
  <si>
    <t>Application Fee-Cal St Tch</t>
  </si>
  <si>
    <t>501835</t>
  </si>
  <si>
    <t>Application</t>
  </si>
  <si>
    <t>501840</t>
  </si>
  <si>
    <t>Stud Hlth Svcs Fee</t>
  </si>
  <si>
    <t>501841</t>
  </si>
  <si>
    <t>Stud Hlth Svcs Summer Interses</t>
  </si>
  <si>
    <t>501842</t>
  </si>
  <si>
    <t>Stud Hlth Svcs Fall Semester</t>
  </si>
  <si>
    <t>501844</t>
  </si>
  <si>
    <t>Stud Hlth Svcs Spring Semester</t>
  </si>
  <si>
    <t>501850</t>
  </si>
  <si>
    <t>Associated Students Body Fee</t>
  </si>
  <si>
    <t>501851</t>
  </si>
  <si>
    <t>ASI Fee Summer Intersession</t>
  </si>
  <si>
    <t>501852</t>
  </si>
  <si>
    <t>ASI Fee Fall Semester</t>
  </si>
  <si>
    <t>501854</t>
  </si>
  <si>
    <t>ASI Fee Spring Semester</t>
  </si>
  <si>
    <t>501855</t>
  </si>
  <si>
    <t>IRA Student Fees</t>
  </si>
  <si>
    <t>501856</t>
  </si>
  <si>
    <t>IRA Fee Summer Intersession</t>
  </si>
  <si>
    <t>501857</t>
  </si>
  <si>
    <t>IRA Fee Fall Semester</t>
  </si>
  <si>
    <t>501859</t>
  </si>
  <si>
    <t>IRA Fee Spring Semester</t>
  </si>
  <si>
    <t>501860</t>
  </si>
  <si>
    <t>Misc Fees</t>
  </si>
  <si>
    <t>501861</t>
  </si>
  <si>
    <t>Misc. Rev-Students Fee</t>
  </si>
  <si>
    <t>501865</t>
  </si>
  <si>
    <t>Library Processing Fees</t>
  </si>
  <si>
    <t>501876</t>
  </si>
  <si>
    <t>Athletics Summer Intersession</t>
  </si>
  <si>
    <t>501877</t>
  </si>
  <si>
    <t>Athletics Fall Semester</t>
  </si>
  <si>
    <t>501879</t>
  </si>
  <si>
    <t>Athletics Spring Semester</t>
  </si>
  <si>
    <t>501882</t>
  </si>
  <si>
    <t>CalState Tch Course Material S</t>
  </si>
  <si>
    <t>501892</t>
  </si>
  <si>
    <t>Student Success Fee Summer</t>
  </si>
  <si>
    <t>501893</t>
  </si>
  <si>
    <t>Stud Success Fall Semester</t>
  </si>
  <si>
    <t>501895</t>
  </si>
  <si>
    <t>Stud Success Spring Semester</t>
  </si>
  <si>
    <t>501909</t>
  </si>
  <si>
    <t>Misc. Fee - Rolling Fee</t>
  </si>
  <si>
    <t>501910</t>
  </si>
  <si>
    <t>Misc Activity Fee</t>
  </si>
  <si>
    <t>501911</t>
  </si>
  <si>
    <t>Theatre</t>
  </si>
  <si>
    <t>501912</t>
  </si>
  <si>
    <t>Enrollment Deposit</t>
  </si>
  <si>
    <t>501914</t>
  </si>
  <si>
    <t>Transcripts</t>
  </si>
  <si>
    <t>501915</t>
  </si>
  <si>
    <t>Library Fines</t>
  </si>
  <si>
    <t>501917</t>
  </si>
  <si>
    <t>Returned Check Fee</t>
  </si>
  <si>
    <t>501918</t>
  </si>
  <si>
    <t>Late Fee</t>
  </si>
  <si>
    <t>501920</t>
  </si>
  <si>
    <t>Massage</t>
  </si>
  <si>
    <t>501921</t>
  </si>
  <si>
    <t>Career Plng/Job Search</t>
  </si>
  <si>
    <t>501922</t>
  </si>
  <si>
    <t>Pharmacy Packing</t>
  </si>
  <si>
    <t>501923</t>
  </si>
  <si>
    <t>501924</t>
  </si>
  <si>
    <t>Laboratory Fees</t>
  </si>
  <si>
    <t>501926</t>
  </si>
  <si>
    <t>Hlth Ctr Sales Tax</t>
  </si>
  <si>
    <t>501927</t>
  </si>
  <si>
    <t>OTC Drugs</t>
  </si>
  <si>
    <t>501928</t>
  </si>
  <si>
    <t>Qtr Off Related Chgs</t>
  </si>
  <si>
    <t>501929</t>
  </si>
  <si>
    <t>501934</t>
  </si>
  <si>
    <t>Family Planning</t>
  </si>
  <si>
    <t>501935</t>
  </si>
  <si>
    <t>Graphic Arts</t>
  </si>
  <si>
    <t>501938</t>
  </si>
  <si>
    <t>Electronics</t>
  </si>
  <si>
    <t>501940</t>
  </si>
  <si>
    <t>Refund Processing Fee</t>
  </si>
  <si>
    <t>501941</t>
  </si>
  <si>
    <t>Duplicate Receipt Fee</t>
  </si>
  <si>
    <t>501942</t>
  </si>
  <si>
    <t>CPR</t>
  </si>
  <si>
    <t>501943</t>
  </si>
  <si>
    <t>Family Pact for RX Prescriptio</t>
  </si>
  <si>
    <t>501947</t>
  </si>
  <si>
    <t>Chiropractic Service Fee</t>
  </si>
  <si>
    <t>501948</t>
  </si>
  <si>
    <t>Hth Svc Off Campus Reimbursemt</t>
  </si>
  <si>
    <t>501950</t>
  </si>
  <si>
    <t>501952</t>
  </si>
  <si>
    <t>Lab Fees Revenue</t>
  </si>
  <si>
    <t>501961</t>
  </si>
  <si>
    <t>Grad Bus Prof Summer Intersess</t>
  </si>
  <si>
    <t>501962</t>
  </si>
  <si>
    <t>Grad Bus Prof Fall Semester</t>
  </si>
  <si>
    <t>501964</t>
  </si>
  <si>
    <t>Grad Bus Prof Spring Semester</t>
  </si>
  <si>
    <t>501970</t>
  </si>
  <si>
    <t>Fee Waiver ASI</t>
  </si>
  <si>
    <t>501980</t>
  </si>
  <si>
    <t>Fee Waiver Tuition</t>
  </si>
  <si>
    <t>501982</t>
  </si>
  <si>
    <t>Fee Waiver Non Resident</t>
  </si>
  <si>
    <t>501983</t>
  </si>
  <si>
    <t>Fee Waiver Audiology</t>
  </si>
  <si>
    <t>501984</t>
  </si>
  <si>
    <t>Fee Waiver Stud Hlth Svcs</t>
  </si>
  <si>
    <t>501986</t>
  </si>
  <si>
    <t>Fee Waiver IRA</t>
  </si>
  <si>
    <t>501987</t>
  </si>
  <si>
    <t>Fee Waiver Athletics</t>
  </si>
  <si>
    <t>501988</t>
  </si>
  <si>
    <t>Fee Waiver Stud Success Fee</t>
  </si>
  <si>
    <t>501992</t>
  </si>
  <si>
    <t>Fee Waiver Grad Bus Prof</t>
  </si>
  <si>
    <t>502104</t>
  </si>
  <si>
    <t>502106</t>
  </si>
  <si>
    <t>Self Support Sessions</t>
  </si>
  <si>
    <t>502203</t>
  </si>
  <si>
    <t>Extension Certificate Programs</t>
  </si>
  <si>
    <t>502302</t>
  </si>
  <si>
    <t>Non Cr Contract Programs</t>
  </si>
  <si>
    <t>502303</t>
  </si>
  <si>
    <t>CEU Non Cr Programs</t>
  </si>
  <si>
    <t>502400</t>
  </si>
  <si>
    <t>Bad Debt Allow Continuing Educ</t>
  </si>
  <si>
    <t>502802</t>
  </si>
  <si>
    <t>SS Degree Programs-Dom</t>
  </si>
  <si>
    <t>502808</t>
  </si>
  <si>
    <t>CERF Early Start Program</t>
  </si>
  <si>
    <t>502811</t>
  </si>
  <si>
    <t>Special Session-Other</t>
  </si>
  <si>
    <t>502813</t>
  </si>
  <si>
    <t>CE - Misc</t>
  </si>
  <si>
    <t>502814</t>
  </si>
  <si>
    <t>Cont. Ed - Misc Fees</t>
  </si>
  <si>
    <t>502817</t>
  </si>
  <si>
    <t>Cont. Ed - Late Fees Extension</t>
  </si>
  <si>
    <t>502818</t>
  </si>
  <si>
    <t>Contract Extension</t>
  </si>
  <si>
    <t>502819</t>
  </si>
  <si>
    <t>Fee Waiver ESP Veterans</t>
  </si>
  <si>
    <t>502820</t>
  </si>
  <si>
    <t>Continuous Graduate Enrollment</t>
  </si>
  <si>
    <t>502830</t>
  </si>
  <si>
    <t>Regular Non Credit</t>
  </si>
  <si>
    <t>502836</t>
  </si>
  <si>
    <t>502837</t>
  </si>
  <si>
    <t>Open U- International Students</t>
  </si>
  <si>
    <t>503107</t>
  </si>
  <si>
    <t>Federal G&amp;C - Other(Noncapital</t>
  </si>
  <si>
    <t>503110</t>
  </si>
  <si>
    <t>Federal - F &amp; A Cost Recovery</t>
  </si>
  <si>
    <t>503112</t>
  </si>
  <si>
    <t>Oth Fed Nonop grnts dir noncap</t>
  </si>
  <si>
    <t>503114</t>
  </si>
  <si>
    <t>Oth Fed Nonop Grnts (CARES)-Di</t>
  </si>
  <si>
    <t>503204</t>
  </si>
  <si>
    <t>Cal Grant Program</t>
  </si>
  <si>
    <t>503207</t>
  </si>
  <si>
    <t>Other State Financial Aid Gran</t>
  </si>
  <si>
    <t>503208</t>
  </si>
  <si>
    <t>503209</t>
  </si>
  <si>
    <t>MCS Prior Year</t>
  </si>
  <si>
    <t>503210</t>
  </si>
  <si>
    <t>State-F/A Cost Recovery</t>
  </si>
  <si>
    <t>503290</t>
  </si>
  <si>
    <t>State Contracts/Grants-Oth 465</t>
  </si>
  <si>
    <t>503301</t>
  </si>
  <si>
    <t>Local Contract / Grants</t>
  </si>
  <si>
    <t>503310</t>
  </si>
  <si>
    <t>Local Gvnt F &amp; A Cost Recovery</t>
  </si>
  <si>
    <t>503402</t>
  </si>
  <si>
    <t>Non-gvntal C&amp;G-Noncapital</t>
  </si>
  <si>
    <t>503403</t>
  </si>
  <si>
    <t>Nongov / Other FA Grts, Noncap</t>
  </si>
  <si>
    <t>503410</t>
  </si>
  <si>
    <t>Other F/A Cost Recovery</t>
  </si>
  <si>
    <t>503411</t>
  </si>
  <si>
    <t>Private Contributions - Capita</t>
  </si>
  <si>
    <t>503413</t>
  </si>
  <si>
    <t>Aux Org Suppl Contr-Capital</t>
  </si>
  <si>
    <t>503510</t>
  </si>
  <si>
    <t>InteragcyAuxOrg Sup Contrib NC</t>
  </si>
  <si>
    <t>503800</t>
  </si>
  <si>
    <t>Supplemental Educational Oppor</t>
  </si>
  <si>
    <t>503808</t>
  </si>
  <si>
    <t>Perkins Penalty Charges</t>
  </si>
  <si>
    <t>503820</t>
  </si>
  <si>
    <t>Pell Grant</t>
  </si>
  <si>
    <t>503821</t>
  </si>
  <si>
    <t>Pell PY Revenue Adjustment</t>
  </si>
  <si>
    <t>503825</t>
  </si>
  <si>
    <t>College Work Study-Fed.</t>
  </si>
  <si>
    <t>503830</t>
  </si>
  <si>
    <t>W. Ford Direct Loan</t>
  </si>
  <si>
    <t>503831</t>
  </si>
  <si>
    <t>DL PY Revenue Adjustment</t>
  </si>
  <si>
    <t>503860</t>
  </si>
  <si>
    <t>Private Contributions</t>
  </si>
  <si>
    <t>503863</t>
  </si>
  <si>
    <t>Fund Raising Revenue</t>
  </si>
  <si>
    <t>503865</t>
  </si>
  <si>
    <t>Non cash non-endowed contribut</t>
  </si>
  <si>
    <t>503866</t>
  </si>
  <si>
    <t>Private Contr-Deposit Adm. Fee</t>
  </si>
  <si>
    <t>503867</t>
  </si>
  <si>
    <t>ASI Award</t>
  </si>
  <si>
    <t>504001</t>
  </si>
  <si>
    <t>Contracted Housing Revenue</t>
  </si>
  <si>
    <t>504005</t>
  </si>
  <si>
    <t>Daily Permit Fee-Cash</t>
  </si>
  <si>
    <t>504013</t>
  </si>
  <si>
    <t>Concessions Sales</t>
  </si>
  <si>
    <t>504400</t>
  </si>
  <si>
    <t>Bad Debt Allow Auxiliary Enter</t>
  </si>
  <si>
    <t>504401</t>
  </si>
  <si>
    <t>Allow Doubtful Std Fees_SF</t>
  </si>
  <si>
    <t>504800</t>
  </si>
  <si>
    <t>Housing Rent - Faculty/Staff</t>
  </si>
  <si>
    <t>504801</t>
  </si>
  <si>
    <t>Summer Session Rent</t>
  </si>
  <si>
    <t>504802</t>
  </si>
  <si>
    <t>Fall Session Rent</t>
  </si>
  <si>
    <t>504803</t>
  </si>
  <si>
    <t>Winter Session Rent</t>
  </si>
  <si>
    <t>504804</t>
  </si>
  <si>
    <t>Spring Session Rent</t>
  </si>
  <si>
    <t>504810</t>
  </si>
  <si>
    <t>Housing Revenue -Oth</t>
  </si>
  <si>
    <t>504811</t>
  </si>
  <si>
    <t>Conference / Workshop Rent</t>
  </si>
  <si>
    <t>504812</t>
  </si>
  <si>
    <t>Damage Assessments</t>
  </si>
  <si>
    <t>504813</t>
  </si>
  <si>
    <t>Installment Charges</t>
  </si>
  <si>
    <t>504814</t>
  </si>
  <si>
    <t>Key Replacement</t>
  </si>
  <si>
    <t>504817</t>
  </si>
  <si>
    <t>Utility Revenue</t>
  </si>
  <si>
    <t>504818</t>
  </si>
  <si>
    <t>Web Laundry</t>
  </si>
  <si>
    <t>504830</t>
  </si>
  <si>
    <t>Temporary/Inner Campus</t>
  </si>
  <si>
    <t>504831</t>
  </si>
  <si>
    <t>Pay Station Credit Card</t>
  </si>
  <si>
    <t>504832</t>
  </si>
  <si>
    <t>Permits 2 Wheel</t>
  </si>
  <si>
    <t>504833</t>
  </si>
  <si>
    <t>Permits Payroll Deduction</t>
  </si>
  <si>
    <t>504834</t>
  </si>
  <si>
    <t>Permits Resident Semester</t>
  </si>
  <si>
    <t>504835</t>
  </si>
  <si>
    <t>Fac/Staff Annual</t>
  </si>
  <si>
    <t>504837</t>
  </si>
  <si>
    <t>Permits Fae/Staff semester</t>
  </si>
  <si>
    <t>504838</t>
  </si>
  <si>
    <t>Permits-High School</t>
  </si>
  <si>
    <t>504839</t>
  </si>
  <si>
    <t>Permits Students Semester</t>
  </si>
  <si>
    <t>504844</t>
  </si>
  <si>
    <t>Pay-By-Phone</t>
  </si>
  <si>
    <t>504845</t>
  </si>
  <si>
    <t>Parking Fines</t>
  </si>
  <si>
    <t>504859</t>
  </si>
  <si>
    <t>Hlth Fac Fee Early Start Pro</t>
  </si>
  <si>
    <t>504861</t>
  </si>
  <si>
    <t>Hlth Fac Fees Summer Intersess</t>
  </si>
  <si>
    <t>504862</t>
  </si>
  <si>
    <t>Hlth Fac Fees Fall Semester</t>
  </si>
  <si>
    <t>504864</t>
  </si>
  <si>
    <t>Hlth Fac Fees Spring Semester</t>
  </si>
  <si>
    <t>504865</t>
  </si>
  <si>
    <t>Univ Student Union Fees</t>
  </si>
  <si>
    <t>504866</t>
  </si>
  <si>
    <t>USU Summer Intersession</t>
  </si>
  <si>
    <t>504867</t>
  </si>
  <si>
    <t>USU Fall Semester</t>
  </si>
  <si>
    <t>504869</t>
  </si>
  <si>
    <t>USU Spring Semester</t>
  </si>
  <si>
    <t>504870</t>
  </si>
  <si>
    <t>USU Early Start Program</t>
  </si>
  <si>
    <t>504874</t>
  </si>
  <si>
    <t>U-Pass</t>
  </si>
  <si>
    <t>504875</t>
  </si>
  <si>
    <t>Misc Oper Rev Pkg PY</t>
  </si>
  <si>
    <t>504876</t>
  </si>
  <si>
    <t>Temporary Permit</t>
  </si>
  <si>
    <t>504878</t>
  </si>
  <si>
    <t>Transit Pass</t>
  </si>
  <si>
    <t>504880</t>
  </si>
  <si>
    <t>Parking - Events</t>
  </si>
  <si>
    <t>504901</t>
  </si>
  <si>
    <t>Fee Waiver Health Facities Fee</t>
  </si>
  <si>
    <t>504902</t>
  </si>
  <si>
    <t>Fee Waiver Student Union</t>
  </si>
  <si>
    <t>504910</t>
  </si>
  <si>
    <t>Taxable Sales</t>
  </si>
  <si>
    <t>504911</t>
  </si>
  <si>
    <t>Non-Taxable Sales</t>
  </si>
  <si>
    <t>504912</t>
  </si>
  <si>
    <t>Bar Sales</t>
  </si>
  <si>
    <t>504913</t>
  </si>
  <si>
    <t>Taxable Sales-Food off campus</t>
  </si>
  <si>
    <t>504915</t>
  </si>
  <si>
    <t>504918</t>
  </si>
  <si>
    <t>Service Fees</t>
  </si>
  <si>
    <t>504919</t>
  </si>
  <si>
    <t>Facility Rental Fee-Non Tax</t>
  </si>
  <si>
    <t>504920</t>
  </si>
  <si>
    <t>Facility Rental Fee-Taxable</t>
  </si>
  <si>
    <t>504921</t>
  </si>
  <si>
    <t>Lease Income</t>
  </si>
  <si>
    <t>504922</t>
  </si>
  <si>
    <t>Lease Income Alumni</t>
  </si>
  <si>
    <t>504923</t>
  </si>
  <si>
    <t>Lease - SBARRO</t>
  </si>
  <si>
    <t>504924</t>
  </si>
  <si>
    <t>Lease - Café</t>
  </si>
  <si>
    <t>504925</t>
  </si>
  <si>
    <t>Lease - CESIP</t>
  </si>
  <si>
    <t>504927</t>
  </si>
  <si>
    <t>Lease - Wells Fargo</t>
  </si>
  <si>
    <t>504970</t>
  </si>
  <si>
    <t>Rsrv - Meeting Rooms</t>
  </si>
  <si>
    <t>504971</t>
  </si>
  <si>
    <t>Rsrv - Equipment Rental</t>
  </si>
  <si>
    <t>504972</t>
  </si>
  <si>
    <t>Rsrv - Ext Build Hrs.</t>
  </si>
  <si>
    <t>504973</t>
  </si>
  <si>
    <t>Rsrv - Persnl/Setup</t>
  </si>
  <si>
    <t>504974</t>
  </si>
  <si>
    <t>Rsrv - Cleaning Fees</t>
  </si>
  <si>
    <t>504976</t>
  </si>
  <si>
    <t>Labor Charge</t>
  </si>
  <si>
    <t>504980</t>
  </si>
  <si>
    <t>Commencement Photography</t>
  </si>
  <si>
    <t>504987</t>
  </si>
  <si>
    <t>CCC Program Income</t>
  </si>
  <si>
    <t>504988</t>
  </si>
  <si>
    <t>CCC Program Income - Unrelated</t>
  </si>
  <si>
    <t>504989</t>
  </si>
  <si>
    <t>CCC Direct Revenue General</t>
  </si>
  <si>
    <t>505920</t>
  </si>
  <si>
    <t>505921</t>
  </si>
  <si>
    <t>Chargebacks Utilities</t>
  </si>
  <si>
    <t>506016</t>
  </si>
  <si>
    <t>Transfers In from 1992 Higher</t>
  </si>
  <si>
    <t>506026</t>
  </si>
  <si>
    <t>Transfers In from Other Apprns</t>
  </si>
  <si>
    <t>506920</t>
  </si>
  <si>
    <t>Trf in scholarship interest an</t>
  </si>
  <si>
    <t>506921</t>
  </si>
  <si>
    <t>Transf Board Authorized GF</t>
  </si>
  <si>
    <t>507002</t>
  </si>
  <si>
    <t>Interest Student Loans</t>
  </si>
  <si>
    <t>507801</t>
  </si>
  <si>
    <t>Interest From Smif</t>
  </si>
  <si>
    <t>508000</t>
  </si>
  <si>
    <t>Investment Income</t>
  </si>
  <si>
    <t>508001</t>
  </si>
  <si>
    <t>Income fr CSU Con Invest Pool</t>
  </si>
  <si>
    <t>508002</t>
  </si>
  <si>
    <t>Income from LAIF</t>
  </si>
  <si>
    <t>508005</t>
  </si>
  <si>
    <t>Gain on Sale of Property</t>
  </si>
  <si>
    <t>508006</t>
  </si>
  <si>
    <t>CSU CIP Designated Inc EC89726</t>
  </si>
  <si>
    <t>508090</t>
  </si>
  <si>
    <t>Revenue fr Investments Other</t>
  </si>
  <si>
    <t>508092</t>
  </si>
  <si>
    <t>Aux Lease Interest Pymt</t>
  </si>
  <si>
    <t>508802</t>
  </si>
  <si>
    <t>Income fr Ext Inv trf to Depts</t>
  </si>
  <si>
    <t>508831</t>
  </si>
  <si>
    <t>Unrealized gain/loss unitize</t>
  </si>
  <si>
    <t>510900</t>
  </si>
  <si>
    <t>Endow Income - Gain/Loss</t>
  </si>
  <si>
    <t>510901</t>
  </si>
  <si>
    <t>End Inc - Unrealized Gain/Loss</t>
  </si>
  <si>
    <t>510902</t>
  </si>
  <si>
    <t>Endow Inc Interest Dividend</t>
  </si>
  <si>
    <t>510990</t>
  </si>
  <si>
    <t>Endowment Contribution</t>
  </si>
  <si>
    <t>510991</t>
  </si>
  <si>
    <t>Endow Contr-Deposit Adm Fee</t>
  </si>
  <si>
    <t>510992</t>
  </si>
  <si>
    <t>Non cash endowed contribution</t>
  </si>
  <si>
    <t>570000</t>
  </si>
  <si>
    <t>TrIn within same CSU FD 0948</t>
  </si>
  <si>
    <t>570401</t>
  </si>
  <si>
    <t>Tr In from CSU 401 -TF Supppl.</t>
  </si>
  <si>
    <t>570409</t>
  </si>
  <si>
    <t>Tr In from CSU 409 -TF College</t>
  </si>
  <si>
    <t>570441</t>
  </si>
  <si>
    <t>TrIn fr CSU 441 CERF Ext Educ</t>
  </si>
  <si>
    <t>570472</t>
  </si>
  <si>
    <t>Tr In CSU 472 TF Pkg Fees</t>
  </si>
  <si>
    <t>570473</t>
  </si>
  <si>
    <t>Tr In fr CSU 473 Pkg Construct</t>
  </si>
  <si>
    <t>570485</t>
  </si>
  <si>
    <t>Transfer In from CSU Fund 485</t>
  </si>
  <si>
    <t>570486</t>
  </si>
  <si>
    <t>Transfer In from CSU Fund 486</t>
  </si>
  <si>
    <t>570487</t>
  </si>
  <si>
    <t>Transfer In from CSU Fund 487</t>
  </si>
  <si>
    <t>570491</t>
  </si>
  <si>
    <t>Tr In fr 491 Spl Proj Fd Spl P</t>
  </si>
  <si>
    <t>570531</t>
  </si>
  <si>
    <t>TrIn fr CSU 531 Hsg Operations</t>
  </si>
  <si>
    <t>570532</t>
  </si>
  <si>
    <t>TrIn Fr CSU 532 Hsg Maint Equi</t>
  </si>
  <si>
    <t>571000</t>
  </si>
  <si>
    <t>Tsfr In Same FD 0948 Cmp / CO</t>
  </si>
  <si>
    <t>572000</t>
  </si>
  <si>
    <t>Transfers in - RMP SWAT</t>
  </si>
  <si>
    <t>572485</t>
  </si>
  <si>
    <t>Transfers in-RMP SWAT 486-489</t>
  </si>
  <si>
    <t>580001</t>
  </si>
  <si>
    <t>Rental of State Property</t>
  </si>
  <si>
    <t>580003</t>
  </si>
  <si>
    <t>Sale of Fixed Assets</t>
  </si>
  <si>
    <t>580004</t>
  </si>
  <si>
    <t>Escheat of Unclaimed Checks</t>
  </si>
  <si>
    <t>580009</t>
  </si>
  <si>
    <t>Rev From Late Charges</t>
  </si>
  <si>
    <t>580015</t>
  </si>
  <si>
    <t>Royalty</t>
  </si>
  <si>
    <t>580016</t>
  </si>
  <si>
    <t>Management Fee</t>
  </si>
  <si>
    <t>580020</t>
  </si>
  <si>
    <t>Sales and Services of Educ Act</t>
  </si>
  <si>
    <t>580090</t>
  </si>
  <si>
    <t>Other Operating Rev</t>
  </si>
  <si>
    <t>580092</t>
  </si>
  <si>
    <t>CSURMA Dividend Revenue</t>
  </si>
  <si>
    <t>580093</t>
  </si>
  <si>
    <t>Other Non-operating revenue</t>
  </si>
  <si>
    <t>580094</t>
  </si>
  <si>
    <t>Cst Recovry fr CSU Fds in 0948</t>
  </si>
  <si>
    <t>580095</t>
  </si>
  <si>
    <t>Cost Recovery fr External Srcs</t>
  </si>
  <si>
    <t>580194</t>
  </si>
  <si>
    <t>Cost Recover frOth Fnd in 0948</t>
  </si>
  <si>
    <t>580195</t>
  </si>
  <si>
    <t>Cost Recover frOth Aux Org</t>
  </si>
  <si>
    <t>580410</t>
  </si>
  <si>
    <t>Allow for doubtful other opera</t>
  </si>
  <si>
    <t>580800</t>
  </si>
  <si>
    <t>Misc Use of Property</t>
  </si>
  <si>
    <t>580806</t>
  </si>
  <si>
    <t>American College</t>
  </si>
  <si>
    <t>580808</t>
  </si>
  <si>
    <t>Academics Plan / Res</t>
  </si>
  <si>
    <t>580809</t>
  </si>
  <si>
    <t>Gate Receipts</t>
  </si>
  <si>
    <t>580810</t>
  </si>
  <si>
    <t>Agency Collection Cost</t>
  </si>
  <si>
    <t>580811</t>
  </si>
  <si>
    <t>Campus Collection Cost</t>
  </si>
  <si>
    <t>580812</t>
  </si>
  <si>
    <t>A/R Collection</t>
  </si>
  <si>
    <t>580815</t>
  </si>
  <si>
    <t>Commissions</t>
  </si>
  <si>
    <t>580816</t>
  </si>
  <si>
    <t>Administrative fees</t>
  </si>
  <si>
    <t>580840</t>
  </si>
  <si>
    <t>Misc. Income</t>
  </si>
  <si>
    <t>580841</t>
  </si>
  <si>
    <t>Revenue -Other</t>
  </si>
  <si>
    <t>580846</t>
  </si>
  <si>
    <t>Team Guarantees</t>
  </si>
  <si>
    <t>580847</t>
  </si>
  <si>
    <t>NCAA/CCAA Distributions / Tour</t>
  </si>
  <si>
    <t>580849</t>
  </si>
  <si>
    <t>Corporate Partnerships</t>
  </si>
  <si>
    <t>580850</t>
  </si>
  <si>
    <t>Sport Camps</t>
  </si>
  <si>
    <t>580852</t>
  </si>
  <si>
    <t>Budgeted Revenue</t>
  </si>
  <si>
    <t>580865</t>
  </si>
  <si>
    <t>Cash over/short</t>
  </si>
  <si>
    <t>580901</t>
  </si>
  <si>
    <t>Other Operation Rev</t>
  </si>
  <si>
    <t>580922</t>
  </si>
  <si>
    <t>Membership - New</t>
  </si>
  <si>
    <t>580923</t>
  </si>
  <si>
    <t>Membership - Renewal</t>
  </si>
  <si>
    <t>580924</t>
  </si>
  <si>
    <t>Membership-Life</t>
  </si>
  <si>
    <t>580951</t>
  </si>
  <si>
    <t>Corporate Partnership</t>
  </si>
  <si>
    <t>580952</t>
  </si>
  <si>
    <t>Alumni Awards</t>
  </si>
  <si>
    <t>590001</t>
  </si>
  <si>
    <t>Prior Year Revenue Adjustment</t>
  </si>
  <si>
    <t>590801</t>
  </si>
  <si>
    <t>Bal Fwd (Budget Office Only)</t>
  </si>
  <si>
    <t>G0345</t>
  </si>
  <si>
    <t>G0346</t>
  </si>
  <si>
    <t>G0347</t>
  </si>
  <si>
    <t>G0348</t>
  </si>
  <si>
    <t>G0349</t>
  </si>
  <si>
    <t>G0350</t>
  </si>
  <si>
    <t>G0351</t>
  </si>
  <si>
    <t>G0352</t>
  </si>
  <si>
    <t>G0353</t>
  </si>
  <si>
    <t>G0354</t>
  </si>
  <si>
    <t>G0355</t>
  </si>
  <si>
    <t>G0356</t>
  </si>
  <si>
    <t>IR396</t>
  </si>
  <si>
    <t>IR422</t>
  </si>
  <si>
    <t>IR509</t>
  </si>
  <si>
    <t>IR510</t>
  </si>
  <si>
    <t>IR511</t>
  </si>
  <si>
    <t>IR512</t>
  </si>
  <si>
    <t>IR513</t>
  </si>
  <si>
    <t>IR514</t>
  </si>
  <si>
    <t>IR515</t>
  </si>
  <si>
    <t>IR516</t>
  </si>
  <si>
    <t>IR517</t>
  </si>
  <si>
    <t>IR518</t>
  </si>
  <si>
    <t>IR519</t>
  </si>
  <si>
    <t>IR520</t>
  </si>
  <si>
    <t>IR521</t>
  </si>
  <si>
    <t>K1001</t>
  </si>
  <si>
    <t>K1002</t>
  </si>
  <si>
    <t>K1003</t>
  </si>
  <si>
    <t>K1004</t>
  </si>
  <si>
    <t>K1005</t>
  </si>
  <si>
    <t>K1006</t>
  </si>
  <si>
    <t>K1007</t>
  </si>
  <si>
    <t>K1008</t>
  </si>
  <si>
    <t>K1009</t>
  </si>
  <si>
    <t>K1010</t>
  </si>
  <si>
    <t>K1011</t>
  </si>
  <si>
    <t>K1012</t>
  </si>
  <si>
    <t>K1013</t>
  </si>
  <si>
    <t>K1014</t>
  </si>
  <si>
    <t>K1015</t>
  </si>
  <si>
    <t>K1016</t>
  </si>
  <si>
    <t>K1017</t>
  </si>
  <si>
    <t>K1018</t>
  </si>
  <si>
    <t>K1019</t>
  </si>
  <si>
    <t>K1020</t>
  </si>
  <si>
    <t>K1021</t>
  </si>
  <si>
    <t>K1022</t>
  </si>
  <si>
    <t>K1023</t>
  </si>
  <si>
    <t>K1024</t>
  </si>
  <si>
    <t>K1025</t>
  </si>
  <si>
    <t>K1026</t>
  </si>
  <si>
    <t>SPEAK OUT! Research Grant Prog</t>
  </si>
  <si>
    <t>Mentor Protege Prog/Green Powe</t>
  </si>
  <si>
    <t>2024-2025 CA State Preshool</t>
  </si>
  <si>
    <t>2024-2025 General Child Care</t>
  </si>
  <si>
    <t>Bridgin NASA and Cal State LA</t>
  </si>
  <si>
    <t>African Knowledge Systems: Hea</t>
  </si>
  <si>
    <t>Bridges to the Doctoral Prog</t>
  </si>
  <si>
    <t>LA Optimized 2.0 Program</t>
  </si>
  <si>
    <t>Conference:Integrative Science</t>
  </si>
  <si>
    <t>CalStateLA UC Irvine PREM CBAM</t>
  </si>
  <si>
    <t>SERVICE LEARNING FOOD JUSTICE</t>
  </si>
  <si>
    <t>Pan African Film Series</t>
  </si>
  <si>
    <t>Field Trip to the LA Zoo</t>
  </si>
  <si>
    <t>Experiencing California Politi</t>
  </si>
  <si>
    <t>Food Insecurity in Urban Envir</t>
  </si>
  <si>
    <t>Healing Our Academic Inner Std</t>
  </si>
  <si>
    <t>So DAYI - Pan-African Studies</t>
  </si>
  <si>
    <t>Chicanx-Latinx Film Festival</t>
  </si>
  <si>
    <t>Pan-African Studies History Di</t>
  </si>
  <si>
    <t>Asian American Movement</t>
  </si>
  <si>
    <t>A Collective Movida: Doc Latin</t>
  </si>
  <si>
    <t>Pasifika Film Festival</t>
  </si>
  <si>
    <t>SOCIETY OF WOMEN ENGINEERS</t>
  </si>
  <si>
    <t>GOLDEN EAGLE MAKERS</t>
  </si>
  <si>
    <t>3rd Annual CRD Halisi Black Hi</t>
  </si>
  <si>
    <t>Excellence in Action</t>
  </si>
  <si>
    <t>Assoc of Stud Social Workers</t>
  </si>
  <si>
    <t>Kalahi Filipino-Amer Stud Org</t>
  </si>
  <si>
    <t>Nat Stud Speech Lang Hear Asso</t>
  </si>
  <si>
    <t>Rehab Counseling Assoc</t>
  </si>
  <si>
    <t>School Based Family Counsel</t>
  </si>
  <si>
    <t>Lobby Days Caucus</t>
  </si>
  <si>
    <t>Golden Eagle Makers</t>
  </si>
  <si>
    <t>Nigerian Association</t>
  </si>
  <si>
    <t>Folklorico de Aguilas de CSULA</t>
  </si>
  <si>
    <t>CSULA Panhellenic Council</t>
  </si>
  <si>
    <t>PR Student Society of America</t>
  </si>
  <si>
    <t>Enrollment Technology Support</t>
  </si>
  <si>
    <t>EE068</t>
  </si>
  <si>
    <t>BA in LBS - Chino Prison (CIW)</t>
  </si>
  <si>
    <t>BA in LBS - Chino Prison (CIM)</t>
  </si>
  <si>
    <t>P22017</t>
  </si>
  <si>
    <t>F24002</t>
  </si>
  <si>
    <t>G03481</t>
  </si>
  <si>
    <t>G03551</t>
  </si>
  <si>
    <t>G3481</t>
  </si>
  <si>
    <t>G03561</t>
  </si>
  <si>
    <t>G03541</t>
  </si>
  <si>
    <t>G03451</t>
  </si>
  <si>
    <t>G03501</t>
  </si>
  <si>
    <t>G03511</t>
  </si>
  <si>
    <t>G03521</t>
  </si>
  <si>
    <t>P24007</t>
  </si>
  <si>
    <t>G03491</t>
  </si>
  <si>
    <t>G03461</t>
  </si>
  <si>
    <t>G03471</t>
  </si>
  <si>
    <t>G03531</t>
  </si>
  <si>
    <t>Voice o/Internet Protocol VoIP</t>
  </si>
  <si>
    <t>State Playhouse Repair</t>
  </si>
  <si>
    <t>PE-128 Interior Paintin&amp;Finish</t>
  </si>
  <si>
    <t>G0357</t>
  </si>
  <si>
    <t>G0358</t>
  </si>
  <si>
    <t>G0359</t>
  </si>
  <si>
    <t>G0360</t>
  </si>
  <si>
    <t>G0361</t>
  </si>
  <si>
    <t>G0362</t>
  </si>
  <si>
    <t>G0363</t>
  </si>
  <si>
    <t>G0364</t>
  </si>
  <si>
    <t>G0365</t>
  </si>
  <si>
    <t>G0366</t>
  </si>
  <si>
    <t>G0367</t>
  </si>
  <si>
    <t>G0368</t>
  </si>
  <si>
    <t>G0369</t>
  </si>
  <si>
    <t>IR522</t>
  </si>
  <si>
    <t>K1027</t>
  </si>
  <si>
    <t>K1028</t>
  </si>
  <si>
    <t>K1029</t>
  </si>
  <si>
    <t>K1030</t>
  </si>
  <si>
    <t>K1031</t>
  </si>
  <si>
    <t>UT756</t>
  </si>
  <si>
    <t>UT807</t>
  </si>
  <si>
    <t>Bridges to Baccalaureate</t>
  </si>
  <si>
    <t>Competitive Water Availability</t>
  </si>
  <si>
    <t>LEAPS-MPS: Massive Binary</t>
  </si>
  <si>
    <t>2024 Diversity in Journalism</t>
  </si>
  <si>
    <t>2024 Television, film &amp; Media</t>
  </si>
  <si>
    <t>2024 PBI Fall Civic Series</t>
  </si>
  <si>
    <t>Culturally Responsive Experts</t>
  </si>
  <si>
    <t>24-25 CA for All College Corps</t>
  </si>
  <si>
    <t>LAUTR - UCTC</t>
  </si>
  <si>
    <t>Effect of Synthesis Method</t>
  </si>
  <si>
    <t>Expand LA Intentionality Boot</t>
  </si>
  <si>
    <t>Improving Attributions in Unde</t>
  </si>
  <si>
    <t>Stud Assist in School Psycholo</t>
  </si>
  <si>
    <t>Early Entrance Program Club</t>
  </si>
  <si>
    <t>MSW United</t>
  </si>
  <si>
    <t>Amer Soc of Mechanical Eng</t>
  </si>
  <si>
    <t>Pre-Law Society</t>
  </si>
  <si>
    <t>Bio-Medical Engineering Societ</t>
  </si>
  <si>
    <t>Success in Math (SIM)</t>
  </si>
  <si>
    <t>CGMBS Program - PacGenomics</t>
  </si>
  <si>
    <t>African Knowledge Sys Domestic</t>
  </si>
  <si>
    <t>05165</t>
  </si>
  <si>
    <t>K1032</t>
  </si>
  <si>
    <t>Black Student Programs</t>
  </si>
  <si>
    <t>ABSN Honor Society</t>
  </si>
  <si>
    <t>G03571</t>
  </si>
  <si>
    <t>P24008</t>
  </si>
  <si>
    <t>G03671</t>
  </si>
  <si>
    <t>G03661</t>
  </si>
  <si>
    <t>G03601</t>
  </si>
  <si>
    <t>G03631</t>
  </si>
  <si>
    <t>G03641</t>
  </si>
  <si>
    <t>G03681</t>
  </si>
  <si>
    <t>G03591</t>
  </si>
  <si>
    <t>G03621</t>
  </si>
  <si>
    <t>G03691</t>
  </si>
  <si>
    <t>G03581</t>
  </si>
  <si>
    <t>G03611</t>
  </si>
  <si>
    <t>G03651</t>
  </si>
  <si>
    <t>E&amp;T Accreditation Project</t>
  </si>
  <si>
    <t>103001</t>
  </si>
  <si>
    <t>103850</t>
  </si>
  <si>
    <t>Due From - USU</t>
  </si>
  <si>
    <t>103851</t>
  </si>
  <si>
    <t>Due From - CMP</t>
  </si>
  <si>
    <t>103852</t>
  </si>
  <si>
    <t>Due From - ASI</t>
  </si>
  <si>
    <t>103853</t>
  </si>
  <si>
    <t>Due From - ALU</t>
  </si>
  <si>
    <t>103854</t>
  </si>
  <si>
    <t>Due From - FDN</t>
  </si>
  <si>
    <t>103855</t>
  </si>
  <si>
    <t>Due From - UAS</t>
  </si>
  <si>
    <t>Due To - USU</t>
  </si>
  <si>
    <t>201851</t>
  </si>
  <si>
    <t>Due To - CMP</t>
  </si>
  <si>
    <t>201852</t>
  </si>
  <si>
    <t>Due To - ASI</t>
  </si>
  <si>
    <t>201853</t>
  </si>
  <si>
    <t>Due To - ALU</t>
  </si>
  <si>
    <t>201854</t>
  </si>
  <si>
    <t>Due To - FDN</t>
  </si>
  <si>
    <t>201855</t>
  </si>
  <si>
    <t>Due To - UAS</t>
  </si>
  <si>
    <t>502842</t>
  </si>
  <si>
    <t>Faculty Led - International</t>
  </si>
  <si>
    <t>G0370</t>
  </si>
  <si>
    <t>G0371</t>
  </si>
  <si>
    <t>G0372</t>
  </si>
  <si>
    <t>G0373</t>
  </si>
  <si>
    <t>G0374</t>
  </si>
  <si>
    <t>G0380</t>
  </si>
  <si>
    <t>G0381</t>
  </si>
  <si>
    <t>G0382</t>
  </si>
  <si>
    <t>G0383</t>
  </si>
  <si>
    <t>G0384</t>
  </si>
  <si>
    <t>G0375</t>
  </si>
  <si>
    <t>G0376</t>
  </si>
  <si>
    <t>G0377</t>
  </si>
  <si>
    <t>G0378</t>
  </si>
  <si>
    <t>G0379</t>
  </si>
  <si>
    <t>G0385</t>
  </si>
  <si>
    <t>K1033</t>
  </si>
  <si>
    <t>K1035</t>
  </si>
  <si>
    <t>K1036</t>
  </si>
  <si>
    <t>K1037</t>
  </si>
  <si>
    <t>K1038</t>
  </si>
  <si>
    <t>K1039</t>
  </si>
  <si>
    <t>K1040</t>
  </si>
  <si>
    <t>K1041</t>
  </si>
  <si>
    <t>K1042</t>
  </si>
  <si>
    <t>K1043</t>
  </si>
  <si>
    <t>K1044</t>
  </si>
  <si>
    <t>K1045</t>
  </si>
  <si>
    <t>K1046</t>
  </si>
  <si>
    <t>K1047</t>
  </si>
  <si>
    <t>K1048</t>
  </si>
  <si>
    <t>K1050</t>
  </si>
  <si>
    <t>K1051</t>
  </si>
  <si>
    <t>K1052</t>
  </si>
  <si>
    <t>K1053</t>
  </si>
  <si>
    <t>K1054</t>
  </si>
  <si>
    <t>K1055</t>
  </si>
  <si>
    <t>K1056</t>
  </si>
  <si>
    <t>K1057</t>
  </si>
  <si>
    <t>K1058</t>
  </si>
  <si>
    <t>K1059</t>
  </si>
  <si>
    <t>K1060</t>
  </si>
  <si>
    <t>K1049</t>
  </si>
  <si>
    <t>Louis Stokes_STEM_Pathways_CO</t>
  </si>
  <si>
    <t>Louis Stokes_STEM_Pathways_NSF</t>
  </si>
  <si>
    <t>2024 Young Innovators Acceler</t>
  </si>
  <si>
    <t>2025 LaunchPad LaunchPad-X</t>
  </si>
  <si>
    <t>VSEDC-LEEAF Outreach Parnrshp</t>
  </si>
  <si>
    <t>Learning Development Modules</t>
  </si>
  <si>
    <t>Food Pantry &amp; Food Distr Yr 2</t>
  </si>
  <si>
    <t>2024-2025 LADCFS+UCLA Training</t>
  </si>
  <si>
    <t>MFCG Mini - Rocketruck</t>
  </si>
  <si>
    <t>Getting Out of the House:Using</t>
  </si>
  <si>
    <t>2024-2025 Early Head Start CDC</t>
  </si>
  <si>
    <t>IGE:Track 2: CSU WellBeing</t>
  </si>
  <si>
    <t>Head and Neck Injury Risk</t>
  </si>
  <si>
    <t>Advancing Students Through</t>
  </si>
  <si>
    <t>2024-25 Child Adult Care Food</t>
  </si>
  <si>
    <t>NEPQR - RNP</t>
  </si>
  <si>
    <t>Inter-Cosmic STEM Research</t>
  </si>
  <si>
    <t>Lambda Pi Eta - Sigma Phi Chap</t>
  </si>
  <si>
    <t>Student Nurses Association</t>
  </si>
  <si>
    <t>Art History Society</t>
  </si>
  <si>
    <t>Food Science and Tech Club</t>
  </si>
  <si>
    <t>Latin American Studies Society</t>
  </si>
  <si>
    <t>LA Assoc for Behavior Analysis</t>
  </si>
  <si>
    <t>Masters of Social Work Org</t>
  </si>
  <si>
    <t>Math Club</t>
  </si>
  <si>
    <t>Muslim Student Association</t>
  </si>
  <si>
    <t>School Psych Student Assoc</t>
  </si>
  <si>
    <t>Sociology Club</t>
  </si>
  <si>
    <t>Golden Eagle Gaming</t>
  </si>
  <si>
    <t>Film Productions</t>
  </si>
  <si>
    <t>The Trans Queer Connection</t>
  </si>
  <si>
    <t>Std Unit to Reach Goals Edu</t>
  </si>
  <si>
    <t>Political Science Association</t>
  </si>
  <si>
    <t>Cal State LA Real Estate Club</t>
  </si>
  <si>
    <t>Prof in Human Resources Assoc</t>
  </si>
  <si>
    <t>Sigma Alpha Epsilon Fraternity</t>
  </si>
  <si>
    <t>Tau Beta Pi</t>
  </si>
  <si>
    <t>Tau Eta</t>
  </si>
  <si>
    <t>Structural engineering Assoc</t>
  </si>
  <si>
    <t>Destino</t>
  </si>
  <si>
    <t>Autonomous Underwater Vehicle</t>
  </si>
  <si>
    <t>01082</t>
  </si>
  <si>
    <t>01083</t>
  </si>
  <si>
    <t>01084</t>
  </si>
  <si>
    <t>06010</t>
  </si>
  <si>
    <t>K1062</t>
  </si>
  <si>
    <t>K1064</t>
  </si>
  <si>
    <t>K1065</t>
  </si>
  <si>
    <t>K1068</t>
  </si>
  <si>
    <t>K1071</t>
  </si>
  <si>
    <t>K1072</t>
  </si>
  <si>
    <t>Faculty Led - Deposit</t>
  </si>
  <si>
    <t>Faculty Led - Program Fee</t>
  </si>
  <si>
    <t>Faculty Led - Tuition Fee</t>
  </si>
  <si>
    <t>Amrcn Indian &amp; Indigns Studies</t>
  </si>
  <si>
    <t>Chicanos for Comm Medicine</t>
  </si>
  <si>
    <t>Charging Eagles</t>
  </si>
  <si>
    <t>Amer Indian &amp; Indigenous SAI</t>
  </si>
  <si>
    <t>Screening Society</t>
  </si>
  <si>
    <t>Indian Student Association</t>
  </si>
  <si>
    <t>Phi Alpha Theta, Eta Xi</t>
  </si>
  <si>
    <t>G03731</t>
  </si>
  <si>
    <t>G03781</t>
  </si>
  <si>
    <t>G03791</t>
  </si>
  <si>
    <t>P24009</t>
  </si>
  <si>
    <t>G03801</t>
  </si>
  <si>
    <t>G03841</t>
  </si>
  <si>
    <t>P24001</t>
  </si>
  <si>
    <t>G03721</t>
  </si>
  <si>
    <t>G03811</t>
  </si>
  <si>
    <t>G03751</t>
  </si>
  <si>
    <t>G03761</t>
  </si>
  <si>
    <t>G03771</t>
  </si>
  <si>
    <t>P24002</t>
  </si>
  <si>
    <t>G03741</t>
  </si>
  <si>
    <t>G03821</t>
  </si>
  <si>
    <t>G03831</t>
  </si>
  <si>
    <t>G03851</t>
  </si>
  <si>
    <t>G03711</t>
  </si>
  <si>
    <t>G03701</t>
  </si>
  <si>
    <t>Circuit L1 Replacement and Rep</t>
  </si>
  <si>
    <t>Multi Bldg Gas Line Replacemen</t>
  </si>
  <si>
    <t>Music &amp; TVFM Lighting Grid</t>
  </si>
  <si>
    <t>580096</t>
  </si>
  <si>
    <t>Cst Recovery fr other StateFds</t>
  </si>
  <si>
    <t>601805</t>
  </si>
  <si>
    <t>Faculty Summer Stipend</t>
  </si>
  <si>
    <t>FA000</t>
  </si>
  <si>
    <t>G0386</t>
  </si>
  <si>
    <t>G0387</t>
  </si>
  <si>
    <t>G0388</t>
  </si>
  <si>
    <t>G0389</t>
  </si>
  <si>
    <t>G0391</t>
  </si>
  <si>
    <t>G0392</t>
  </si>
  <si>
    <t>G0394</t>
  </si>
  <si>
    <t>G0395</t>
  </si>
  <si>
    <t>IUCMP</t>
  </si>
  <si>
    <t>AP Clearing Fund</t>
  </si>
  <si>
    <t>2024-25 Capstone Senior Design</t>
  </si>
  <si>
    <t>Leadership Dev Prog SWE &amp; NSBE</t>
  </si>
  <si>
    <t>24-25 Public Behavioral Health</t>
  </si>
  <si>
    <t>24-PIMOVE24-0007, Distribution</t>
  </si>
  <si>
    <t>CSU Public Health Policy</t>
  </si>
  <si>
    <t>CAMEO MEHKOs Outreach Partners</t>
  </si>
  <si>
    <t>2021-2025 CSUN VITA Program</t>
  </si>
  <si>
    <t>Innovative Biomaufacturing</t>
  </si>
  <si>
    <t>InterUnit CB Clearing</t>
  </si>
  <si>
    <t>Panda Express</t>
  </si>
  <si>
    <t>K1073</t>
  </si>
  <si>
    <t>K1074</t>
  </si>
  <si>
    <t>Assoc for Computing Machinery</t>
  </si>
  <si>
    <t>Delta Sigma Theta Sorority</t>
  </si>
  <si>
    <t>050371</t>
  </si>
  <si>
    <t>050374</t>
  </si>
  <si>
    <t>G03951</t>
  </si>
  <si>
    <t>G03871</t>
  </si>
  <si>
    <t>G03921</t>
  </si>
  <si>
    <t>G03911</t>
  </si>
  <si>
    <t>G03861</t>
  </si>
  <si>
    <t>G03881</t>
  </si>
  <si>
    <t>G03891</t>
  </si>
  <si>
    <t>G03941</t>
  </si>
  <si>
    <t>Athletics Excellence Fund</t>
  </si>
  <si>
    <t>President Berenecea Johnson Ea</t>
  </si>
  <si>
    <t>20637</t>
  </si>
  <si>
    <t>HHS SEED</t>
  </si>
  <si>
    <t>G0390</t>
  </si>
  <si>
    <t>G0393</t>
  </si>
  <si>
    <t>G0396</t>
  </si>
  <si>
    <t>G0397</t>
  </si>
  <si>
    <t>G0398</t>
  </si>
  <si>
    <t>G0399</t>
  </si>
  <si>
    <t>G0400</t>
  </si>
  <si>
    <t>G0401</t>
  </si>
  <si>
    <t>G0402</t>
  </si>
  <si>
    <t>G0403</t>
  </si>
  <si>
    <t>G0404</t>
  </si>
  <si>
    <t>G0405</t>
  </si>
  <si>
    <t>G0406</t>
  </si>
  <si>
    <t>G0407</t>
  </si>
  <si>
    <t>2024-25 Encouraging Student</t>
  </si>
  <si>
    <t>CA Title IV-E Education Prog</t>
  </si>
  <si>
    <t>2024-25 CSU 5+ VITA Initiative</t>
  </si>
  <si>
    <t>Using Ensemble Machine</t>
  </si>
  <si>
    <t>2024 DDETF Anthony Padilla</t>
  </si>
  <si>
    <t>SoCalGas Capstone Carbon</t>
  </si>
  <si>
    <t>CDE Reimb Rate Supp Allc SB140</t>
  </si>
  <si>
    <t>CDSS Reim Rate Supp Allc SB140</t>
  </si>
  <si>
    <t>Trans Studies Consortium of LA</t>
  </si>
  <si>
    <t>Internship MOU ELACC and CSULA</t>
  </si>
  <si>
    <t>2024-2025 Gear Up 3 LA Central</t>
  </si>
  <si>
    <t>2024-25 Gear Up 4 LA Southeast</t>
  </si>
  <si>
    <t>2024-2025 Gear Up 5</t>
  </si>
  <si>
    <t>Assessment Effect of Hard Hat</t>
  </si>
  <si>
    <t>050373</t>
  </si>
  <si>
    <t>G03961</t>
  </si>
  <si>
    <t>G03971</t>
  </si>
  <si>
    <t>G04001</t>
  </si>
  <si>
    <t>G04021</t>
  </si>
  <si>
    <t>050375</t>
  </si>
  <si>
    <t>G04051</t>
  </si>
  <si>
    <t>G04071</t>
  </si>
  <si>
    <t>G03981</t>
  </si>
  <si>
    <t>G03931</t>
  </si>
  <si>
    <t>G03901</t>
  </si>
  <si>
    <t>050372</t>
  </si>
  <si>
    <t>G04041</t>
  </si>
  <si>
    <t>G03991</t>
  </si>
  <si>
    <t>G04011</t>
  </si>
  <si>
    <t>G04061</t>
  </si>
  <si>
    <t>G04031</t>
  </si>
  <si>
    <t>The Ella Fitzgerald Memorial S</t>
  </si>
  <si>
    <t>PBI Impact Fund</t>
  </si>
  <si>
    <t>Kemper Scholars 2025</t>
  </si>
  <si>
    <t>04008</t>
  </si>
  <si>
    <t>Library Community Borrower</t>
  </si>
  <si>
    <t>609016</t>
  </si>
  <si>
    <t>Disaster Relief Emergency Fund</t>
  </si>
  <si>
    <t>G0408</t>
  </si>
  <si>
    <t>G0409</t>
  </si>
  <si>
    <t>G0410</t>
  </si>
  <si>
    <t>G0411</t>
  </si>
  <si>
    <t>G0412</t>
  </si>
  <si>
    <t>G0413</t>
  </si>
  <si>
    <t>G0414</t>
  </si>
  <si>
    <t>G0415</t>
  </si>
  <si>
    <t>Deleting the Divide: Inequalit</t>
  </si>
  <si>
    <t>Tracking the Impacts of Action</t>
  </si>
  <si>
    <t>2024-25 Guardian Scholars Prog</t>
  </si>
  <si>
    <t>CUE-M: Mobilizing CAHSI Instit</t>
  </si>
  <si>
    <t>Building a Character Collabora</t>
  </si>
  <si>
    <t>Jean Dreyfus Leadership</t>
  </si>
  <si>
    <t>Predictive Environmental</t>
  </si>
  <si>
    <t>2024-2025 APS MSW Training Prg</t>
  </si>
  <si>
    <t>06390</t>
  </si>
  <si>
    <t>K1034</t>
  </si>
  <si>
    <t>Windstorm Fire Emergency</t>
  </si>
  <si>
    <t>InterVarsity Christian Fellow</t>
  </si>
  <si>
    <t>G04111</t>
  </si>
  <si>
    <t>G04101</t>
  </si>
  <si>
    <t>050376</t>
  </si>
  <si>
    <t>G04151</t>
  </si>
  <si>
    <t>G04081</t>
  </si>
  <si>
    <t>G04091</t>
  </si>
  <si>
    <t>050378</t>
  </si>
  <si>
    <t>050377</t>
  </si>
  <si>
    <t>050379</t>
  </si>
  <si>
    <t>G04121</t>
  </si>
  <si>
    <t>G04131</t>
  </si>
  <si>
    <t>G04141</t>
  </si>
  <si>
    <t>Math Excellence Fund</t>
  </si>
  <si>
    <t>Golden Eagle LA Fires Recovery</t>
  </si>
  <si>
    <t>Friends of PACSON</t>
  </si>
  <si>
    <t>Professional Fundamental 24-25</t>
  </si>
  <si>
    <t>G0416</t>
  </si>
  <si>
    <t>Communications Through RADAR</t>
  </si>
  <si>
    <t>K1075</t>
  </si>
  <si>
    <t>Cal State LA Baja SAE</t>
  </si>
  <si>
    <t>G04161</t>
  </si>
  <si>
    <t>G0417</t>
  </si>
  <si>
    <t>G0418</t>
  </si>
  <si>
    <t>G0419</t>
  </si>
  <si>
    <t>G0420</t>
  </si>
  <si>
    <t>G0421</t>
  </si>
  <si>
    <t>G0422</t>
  </si>
  <si>
    <t>G0423</t>
  </si>
  <si>
    <t>G0424</t>
  </si>
  <si>
    <t>TF427</t>
  </si>
  <si>
    <t>City of Bell Business Growth</t>
  </si>
  <si>
    <t>2024 CSSA</t>
  </si>
  <si>
    <t>Certified Wellness Coach Prog</t>
  </si>
  <si>
    <t>2024-2025 MESA University Prog</t>
  </si>
  <si>
    <t>2025 College Corps Community</t>
  </si>
  <si>
    <t>2024-2025 CalFresh Outreach</t>
  </si>
  <si>
    <t>Visiting Faculty Prog_Spring25</t>
  </si>
  <si>
    <t>IRACDA at UCLA 2024-2025</t>
  </si>
  <si>
    <t>Golden State Teacher Grant</t>
  </si>
  <si>
    <t>06030</t>
  </si>
  <si>
    <t>06391</t>
  </si>
  <si>
    <t>06392</t>
  </si>
  <si>
    <t>06393</t>
  </si>
  <si>
    <t>06394</t>
  </si>
  <si>
    <t>K1066</t>
  </si>
  <si>
    <t>Space Lease Revenue</t>
  </si>
  <si>
    <t>Storm Emergency</t>
  </si>
  <si>
    <t>Emergency 1</t>
  </si>
  <si>
    <t>Emergency 2</t>
  </si>
  <si>
    <t>Emergency 3</t>
  </si>
  <si>
    <t>Anthropology Film Club</t>
  </si>
  <si>
    <t>G04241</t>
  </si>
  <si>
    <t>G04171</t>
  </si>
  <si>
    <t>G04181</t>
  </si>
  <si>
    <t>G04191</t>
  </si>
  <si>
    <t>G04211</t>
  </si>
  <si>
    <t>G04231</t>
  </si>
  <si>
    <t>G04201</t>
  </si>
  <si>
    <t>G04221</t>
  </si>
  <si>
    <t>P25014</t>
  </si>
  <si>
    <t>Data Center</t>
  </si>
  <si>
    <t>609013</t>
  </si>
  <si>
    <t>Summer Enrollment Grant</t>
  </si>
  <si>
    <t>G0425</t>
  </si>
  <si>
    <t>G0426</t>
  </si>
  <si>
    <t>G0427</t>
  </si>
  <si>
    <t>G0429</t>
  </si>
  <si>
    <t>G0430</t>
  </si>
  <si>
    <t>G0428</t>
  </si>
  <si>
    <t>G0431</t>
  </si>
  <si>
    <t>G0432</t>
  </si>
  <si>
    <t>G0435</t>
  </si>
  <si>
    <t>G0433</t>
  </si>
  <si>
    <t>G0434</t>
  </si>
  <si>
    <t>K1079</t>
  </si>
  <si>
    <t>2024-2025 MESA College Prep</t>
  </si>
  <si>
    <t>Kemper DEI Initiatives 24-25</t>
  </si>
  <si>
    <t>Temple University RRTC</t>
  </si>
  <si>
    <t>SoCal Gas 2025 Peer Mentoring</t>
  </si>
  <si>
    <t>Kemper Faculty Award 2024-2026</t>
  </si>
  <si>
    <t>Empowering Intersectional</t>
  </si>
  <si>
    <t>2024-2025 CSPP Incentive Award</t>
  </si>
  <si>
    <t>Metal-Based Composite Parts</t>
  </si>
  <si>
    <t>Heal LA Inclusive Innovation</t>
  </si>
  <si>
    <t>When a Supermarket Leaves</t>
  </si>
  <si>
    <t>Intergenerational Legal System</t>
  </si>
  <si>
    <t>Criminal Justice Student Assoc</t>
  </si>
  <si>
    <t>20220</t>
  </si>
  <si>
    <t>K1069</t>
  </si>
  <si>
    <t>K1070</t>
  </si>
  <si>
    <t>K1076</t>
  </si>
  <si>
    <t>K1077</t>
  </si>
  <si>
    <t>K1078</t>
  </si>
  <si>
    <t>Environmental Services</t>
  </si>
  <si>
    <t>Kinesiology &amp; Exercise Science</t>
  </si>
  <si>
    <t>Nat Society of Black Engineers</t>
  </si>
  <si>
    <t>Tech Interview Prep for SE</t>
  </si>
  <si>
    <t>Hispanic Business Society</t>
  </si>
  <si>
    <t>American Assoc of Airport Exec</t>
  </si>
  <si>
    <t>G04281</t>
  </si>
  <si>
    <t>G04301</t>
  </si>
  <si>
    <t>G04331</t>
  </si>
  <si>
    <t>G04311</t>
  </si>
  <si>
    <t>050380</t>
  </si>
  <si>
    <t>050384</t>
  </si>
  <si>
    <t>050382</t>
  </si>
  <si>
    <t>G04341</t>
  </si>
  <si>
    <t>G04251</t>
  </si>
  <si>
    <t>G04291</t>
  </si>
  <si>
    <t>050381</t>
  </si>
  <si>
    <t>G04261</t>
  </si>
  <si>
    <t>050383</t>
  </si>
  <si>
    <t>G04271</t>
  </si>
  <si>
    <t>G04321</t>
  </si>
  <si>
    <t>G04351</t>
  </si>
  <si>
    <t>Brian Keith Carr Scholarship</t>
  </si>
  <si>
    <t>Political Science Fund</t>
  </si>
  <si>
    <t>Marilyn &amp; Edward Couture Schol</t>
  </si>
  <si>
    <t>Ethnic Studies Scholarship</t>
  </si>
  <si>
    <t>Richard and Arline Baca Schola</t>
  </si>
  <si>
    <t>ED Doctorate Tuition Summer</t>
  </si>
  <si>
    <t>ED Doctorate Tuition Fall</t>
  </si>
  <si>
    <t>ED Doctorate Tuition Spring</t>
  </si>
  <si>
    <t>501821</t>
  </si>
  <si>
    <t>DNP Tuition Summer</t>
  </si>
  <si>
    <t>501822</t>
  </si>
  <si>
    <t>DNP Tuition Fall</t>
  </si>
  <si>
    <t>501823</t>
  </si>
  <si>
    <t>DNP Tuition Spring</t>
  </si>
  <si>
    <t>501991</t>
  </si>
  <si>
    <t>Fee Waiver DNP</t>
  </si>
  <si>
    <t>G0436</t>
  </si>
  <si>
    <t>G0437</t>
  </si>
  <si>
    <t>G0438</t>
  </si>
  <si>
    <t>G0439</t>
  </si>
  <si>
    <t>G0440</t>
  </si>
  <si>
    <t>G0441</t>
  </si>
  <si>
    <t>SF023</t>
  </si>
  <si>
    <t>SF620</t>
  </si>
  <si>
    <t>SF808</t>
  </si>
  <si>
    <t>UT059</t>
  </si>
  <si>
    <t>UC Riverside Math Discovery</t>
  </si>
  <si>
    <t>Resolving the Global Stellar</t>
  </si>
  <si>
    <t>Song-Brown Family</t>
  </si>
  <si>
    <t>2024-2025 BOE Sidewalk Slope</t>
  </si>
  <si>
    <t>SCAQMD Sponsorship Agreement</t>
  </si>
  <si>
    <t>Fin Aid - DNP</t>
  </si>
  <si>
    <t>B&amp;E FRT Recovery</t>
  </si>
  <si>
    <t>Animal Care Cost Recovery</t>
  </si>
  <si>
    <t>Fulbright Group Project Abroad</t>
  </si>
  <si>
    <t>K1080</t>
  </si>
  <si>
    <t>K1083</t>
  </si>
  <si>
    <t>K1084</t>
  </si>
  <si>
    <t>Business Info Systems Club</t>
  </si>
  <si>
    <t>Claw Command Hacking Club</t>
  </si>
  <si>
    <t>The Fashion Club</t>
  </si>
  <si>
    <t>G04381</t>
  </si>
  <si>
    <t>G04391</t>
  </si>
  <si>
    <t>G04411</t>
  </si>
  <si>
    <t>G04361</t>
  </si>
  <si>
    <t>P25015</t>
  </si>
  <si>
    <t>P25001</t>
  </si>
  <si>
    <t>P25018</t>
  </si>
  <si>
    <t>P25016</t>
  </si>
  <si>
    <t>G04401</t>
  </si>
  <si>
    <t>G04371</t>
  </si>
  <si>
    <t>Ext. Light Replacement, Phs1</t>
  </si>
  <si>
    <t>Futsol/Picklebal Ct Lighting</t>
  </si>
  <si>
    <t>Music HHW Pipe Rplc</t>
  </si>
  <si>
    <t>Ext Light Repair</t>
  </si>
  <si>
    <t>503111</t>
  </si>
  <si>
    <t>Other Fed Finl Aid Grants</t>
  </si>
  <si>
    <t>609012</t>
  </si>
  <si>
    <t>Audiology AuD Program</t>
  </si>
  <si>
    <t>622905</t>
  </si>
  <si>
    <t>Particpnt Costs - Food Svc</t>
  </si>
  <si>
    <t>670403</t>
  </si>
  <si>
    <t>Tr Out to CSU 403 -TF Perkins</t>
  </si>
  <si>
    <t>G0442</t>
  </si>
  <si>
    <t>G0443</t>
  </si>
  <si>
    <t>G0444</t>
  </si>
  <si>
    <t>G0445</t>
  </si>
  <si>
    <t>G0446</t>
  </si>
  <si>
    <t>K1067</t>
  </si>
  <si>
    <t>UT145</t>
  </si>
  <si>
    <t>LA Optimized 2.0_SBA</t>
  </si>
  <si>
    <t>Electric Vehicle DC Hub</t>
  </si>
  <si>
    <t>Air Pollutants Prediction Wild</t>
  </si>
  <si>
    <t>2024-2025 Prof Fundamental Prg</t>
  </si>
  <si>
    <t>2025 Summer Making Academic</t>
  </si>
  <si>
    <t>Write On at Cal State LA</t>
  </si>
  <si>
    <t>Music Jazz Camp</t>
  </si>
  <si>
    <t>Strategic Communications</t>
  </si>
  <si>
    <t>Risk Mgmt &amp; EHS</t>
  </si>
  <si>
    <t>20148</t>
  </si>
  <si>
    <t>K1086</t>
  </si>
  <si>
    <t>TVFM SPU-CL Initiative</t>
  </si>
  <si>
    <t>Urban Learning Student Assoc</t>
  </si>
  <si>
    <t>P25013</t>
  </si>
  <si>
    <t>G04461</t>
  </si>
  <si>
    <t>P25004</t>
  </si>
  <si>
    <t>P25005</t>
  </si>
  <si>
    <t>P25002</t>
  </si>
  <si>
    <t>G04421</t>
  </si>
  <si>
    <t>G04431</t>
  </si>
  <si>
    <t>G04441</t>
  </si>
  <si>
    <t>G04451</t>
  </si>
  <si>
    <t>Greenlee Plaza Waterproofing</t>
  </si>
  <si>
    <t>E&amp;T Concrete Spalling Repair</t>
  </si>
  <si>
    <t>E&amp;T 153 Sewer Repair</t>
  </si>
  <si>
    <t>E&amp;T C22 C23 Sewer Repair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</si>
</sst>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0000"/>
    <numFmt numFmtId="166" formatCode="00"/>
  </numFmts>
  <fonts count="34">
    <font>
      <sz val="10"/>
      <name val="Arial"/>
    </font>
    <font>
      <sz val="12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 Unicode MS"/>
      <family val="2"/>
    </font>
    <font>
      <sz val="8"/>
      <name val="Arial Unicode MS"/>
      <family val="2"/>
    </font>
    <font>
      <b/>
      <sz val="10"/>
      <name val="Arial Unicode MS"/>
      <family val="2"/>
    </font>
    <font>
      <b/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rgb="FF7030A0"/>
      <name val="Arial"/>
      <family val="2"/>
    </font>
    <font>
      <sz val="10"/>
      <name val="Arial"/>
      <family val="2"/>
    </font>
    <font>
      <b/>
      <sz val="13"/>
      <color indexed="10"/>
      <name val="Arial"/>
      <family val="2"/>
    </font>
    <font>
      <sz val="14"/>
      <name val="Arial"/>
      <family val="2"/>
    </font>
    <font>
      <sz val="13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color rgb="FF0000CC"/>
      <name val="Arial"/>
      <family val="2"/>
    </font>
    <font>
      <b/>
      <sz val="14"/>
      <color rgb="FFFF0000"/>
      <name val="Arial"/>
      <family val="2"/>
    </font>
    <font>
      <b/>
      <sz val="24"/>
      <name val="Arial"/>
      <family val="2"/>
    </font>
    <font>
      <b/>
      <sz val="28"/>
      <name val="Arial"/>
      <family val="2"/>
    </font>
    <font>
      <b/>
      <sz val="10"/>
      <name val="Arial Unicode MS"/>
    </font>
    <font>
      <b/>
      <sz val="20"/>
      <name val="Arial"/>
      <family val="2"/>
    </font>
    <font>
      <b/>
      <sz val="13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b/>
      <sz val="20"/>
      <color rgb="FF0000CC"/>
      <name val="Arial"/>
      <family val="2"/>
    </font>
  </fonts>
  <fills count="8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2" fillId="0" borderId="0" applyNumberFormat="0" applyFont="0" applyFill="0" applyBorder="0" applyAlignment="0" applyProtection="0">
      <alignment horizontal="left"/>
    </xf>
    <xf numFmtId="15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3" fillId="0" borderId="1">
      <alignment horizontal="center"/>
    </xf>
    <xf numFmtId="3" fontId="2" fillId="0" borderId="0" applyFont="0" applyFill="0" applyBorder="0" applyAlignment="0" applyProtection="0"/>
    <xf numFmtId="0" fontId="2" fillId="2" borderId="0" applyNumberFormat="0" applyFont="0" applyBorder="0" applyAlignment="0" applyProtection="0"/>
    <xf numFmtId="43" fontId="16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85">
    <xf numFmtId="0" fontId="0" fillId="0" borderId="0" xfId="0"/>
    <xf numFmtId="0" fontId="8" fillId="0" borderId="0" xfId="5"/>
    <xf numFmtId="0" fontId="8" fillId="0" borderId="0" xfId="6"/>
    <xf numFmtId="49" fontId="11" fillId="3" borderId="0" xfId="0" applyNumberFormat="1" applyFont="1" applyFill="1"/>
    <xf numFmtId="0" fontId="10" fillId="3" borderId="0" xfId="6" applyFont="1" applyFill="1"/>
    <xf numFmtId="0" fontId="10" fillId="4" borderId="0" xfId="6" applyFont="1" applyFill="1"/>
    <xf numFmtId="49" fontId="13" fillId="3" borderId="3" xfId="0" applyNumberFormat="1" applyFont="1" applyFill="1" applyBorder="1"/>
    <xf numFmtId="49" fontId="6" fillId="0" borderId="0" xfId="0" applyNumberFormat="1" applyFont="1" applyAlignment="1" applyProtection="1">
      <alignment horizontal="center"/>
      <protection locked="0"/>
    </xf>
    <xf numFmtId="49" fontId="6" fillId="0" borderId="0" xfId="5" applyNumberFormat="1" applyFont="1" applyProtection="1">
      <protection locked="0"/>
    </xf>
    <xf numFmtId="49" fontId="6" fillId="0" borderId="0" xfId="0" applyNumberFormat="1" applyFont="1"/>
    <xf numFmtId="49" fontId="6" fillId="0" borderId="0" xfId="0" applyNumberFormat="1" applyFont="1" applyProtection="1">
      <protection locked="0"/>
    </xf>
    <xf numFmtId="0" fontId="1" fillId="0" borderId="0" xfId="0" applyFont="1"/>
    <xf numFmtId="0" fontId="6" fillId="0" borderId="0" xfId="0" applyFont="1"/>
    <xf numFmtId="0" fontId="14" fillId="0" borderId="0" xfId="0" applyFont="1"/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15" fillId="0" borderId="0" xfId="0" applyFont="1"/>
    <xf numFmtId="0" fontId="11" fillId="0" borderId="0" xfId="0" applyFont="1"/>
    <xf numFmtId="0" fontId="17" fillId="0" borderId="0" xfId="0" applyFont="1"/>
    <xf numFmtId="49" fontId="6" fillId="6" borderId="0" xfId="0" applyNumberFormat="1" applyFont="1" applyFill="1"/>
    <xf numFmtId="0" fontId="1" fillId="6" borderId="0" xfId="0" applyFont="1" applyFill="1"/>
    <xf numFmtId="0" fontId="6" fillId="6" borderId="0" xfId="0" applyFont="1" applyFill="1"/>
    <xf numFmtId="164" fontId="6" fillId="6" borderId="0" xfId="13" applyNumberFormat="1" applyFont="1" applyFill="1"/>
    <xf numFmtId="49" fontId="6" fillId="6" borderId="0" xfId="0" applyNumberFormat="1" applyFont="1" applyFill="1" applyProtection="1">
      <protection locked="0"/>
    </xf>
    <xf numFmtId="0" fontId="6" fillId="6" borderId="0" xfId="0" applyFont="1" applyFill="1" applyAlignment="1">
      <alignment horizontal="right"/>
    </xf>
    <xf numFmtId="0" fontId="5" fillId="0" borderId="0" xfId="14" applyFont="1" applyProtection="1">
      <protection hidden="1"/>
    </xf>
    <xf numFmtId="43" fontId="6" fillId="0" borderId="0" xfId="13" applyFont="1" applyFill="1" applyProtection="1">
      <protection locked="0"/>
    </xf>
    <xf numFmtId="0" fontId="22" fillId="6" borderId="0" xfId="0" applyFont="1" applyFill="1"/>
    <xf numFmtId="0" fontId="23" fillId="6" borderId="0" xfId="14" applyFont="1" applyFill="1" applyAlignment="1" applyProtection="1">
      <alignment horizontal="right"/>
      <protection hidden="1"/>
    </xf>
    <xf numFmtId="49" fontId="20" fillId="6" borderId="0" xfId="14" applyNumberFormat="1" applyFont="1" applyFill="1" applyProtection="1">
      <protection locked="0"/>
    </xf>
    <xf numFmtId="164" fontId="20" fillId="6" borderId="4" xfId="14" applyNumberFormat="1" applyFont="1" applyFill="1" applyBorder="1" applyProtection="1">
      <protection hidden="1"/>
    </xf>
    <xf numFmtId="0" fontId="22" fillId="0" borderId="0" xfId="0" applyFont="1"/>
    <xf numFmtId="49" fontId="23" fillId="6" borderId="0" xfId="0" applyNumberFormat="1" applyFont="1" applyFill="1" applyAlignment="1" applyProtection="1">
      <alignment horizontal="right"/>
      <protection hidden="1"/>
    </xf>
    <xf numFmtId="8" fontId="20" fillId="6" borderId="5" xfId="16" applyNumberFormat="1" applyFont="1" applyFill="1" applyBorder="1" applyProtection="1">
      <protection hidden="1"/>
    </xf>
    <xf numFmtId="0" fontId="23" fillId="6" borderId="0" xfId="0" applyFont="1" applyFill="1" applyAlignment="1" applyProtection="1">
      <alignment horizontal="right"/>
      <protection hidden="1"/>
    </xf>
    <xf numFmtId="8" fontId="20" fillId="6" borderId="4" xfId="16" applyNumberFormat="1" applyFont="1" applyFill="1" applyBorder="1" applyProtection="1">
      <protection hidden="1"/>
    </xf>
    <xf numFmtId="49" fontId="20" fillId="6" borderId="0" xfId="0" applyNumberFormat="1" applyFont="1" applyFill="1" applyProtection="1">
      <protection locked="0"/>
    </xf>
    <xf numFmtId="0" fontId="20" fillId="6" borderId="0" xfId="0" applyFont="1" applyFill="1"/>
    <xf numFmtId="49" fontId="23" fillId="5" borderId="2" xfId="0" applyNumberFormat="1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49" fontId="23" fillId="5" borderId="2" xfId="0" applyNumberFormat="1" applyFont="1" applyFill="1" applyBorder="1" applyAlignment="1">
      <alignment horizontal="center" wrapText="1"/>
    </xf>
    <xf numFmtId="164" fontId="23" fillId="5" borderId="2" xfId="13" applyNumberFormat="1" applyFont="1" applyFill="1" applyBorder="1" applyAlignment="1">
      <alignment horizontal="center" vertical="center"/>
    </xf>
    <xf numFmtId="0" fontId="20" fillId="0" borderId="0" xfId="0" applyFont="1"/>
    <xf numFmtId="49" fontId="20" fillId="0" borderId="0" xfId="5" applyNumberFormat="1" applyFont="1" applyProtection="1">
      <protection locked="0"/>
    </xf>
    <xf numFmtId="0" fontId="20" fillId="0" borderId="0" xfId="0" applyFont="1" applyProtection="1">
      <protection hidden="1"/>
    </xf>
    <xf numFmtId="0" fontId="20" fillId="0" borderId="0" xfId="0" applyFont="1" applyAlignment="1" applyProtection="1">
      <alignment horizontal="left"/>
      <protection hidden="1"/>
    </xf>
    <xf numFmtId="49" fontId="20" fillId="0" borderId="0" xfId="0" applyNumberFormat="1" applyFon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3" fontId="20" fillId="0" borderId="0" xfId="13" applyFont="1" applyFill="1" applyBorder="1" applyProtection="1">
      <protection locked="0"/>
    </xf>
    <xf numFmtId="0" fontId="20" fillId="0" borderId="0" xfId="14" applyFont="1" applyProtection="1">
      <protection hidden="1"/>
    </xf>
    <xf numFmtId="49" fontId="20" fillId="0" borderId="0" xfId="0" applyNumberFormat="1" applyFont="1"/>
    <xf numFmtId="43" fontId="20" fillId="0" borderId="0" xfId="13" applyFont="1" applyFill="1" applyProtection="1">
      <protection locked="0"/>
    </xf>
    <xf numFmtId="0" fontId="1" fillId="7" borderId="0" xfId="0" applyFont="1" applyFill="1"/>
    <xf numFmtId="166" fontId="20" fillId="7" borderId="0" xfId="0" applyNumberFormat="1" applyFont="1" applyFill="1" applyProtection="1">
      <protection locked="0"/>
    </xf>
    <xf numFmtId="49" fontId="5" fillId="7" borderId="0" xfId="0" applyNumberFormat="1" applyFont="1" applyFill="1"/>
    <xf numFmtId="49" fontId="26" fillId="7" borderId="0" xfId="0" applyNumberFormat="1" applyFont="1" applyFill="1" applyProtection="1">
      <protection hidden="1"/>
    </xf>
    <xf numFmtId="49" fontId="28" fillId="3" borderId="3" xfId="0" applyNumberFormat="1" applyFont="1" applyFill="1" applyBorder="1"/>
    <xf numFmtId="49" fontId="0" fillId="0" borderId="0" xfId="0" applyNumberFormat="1"/>
    <xf numFmtId="49" fontId="24" fillId="6" borderId="4" xfId="14" applyNumberFormat="1" applyFont="1" applyFill="1" applyBorder="1" applyAlignment="1" applyProtection="1">
      <alignment horizontal="left"/>
      <protection locked="0"/>
    </xf>
    <xf numFmtId="0" fontId="6" fillId="7" borderId="0" xfId="0" applyFont="1" applyFill="1" applyProtection="1">
      <protection locked="0"/>
    </xf>
    <xf numFmtId="0" fontId="29" fillId="7" borderId="0" xfId="14" applyFont="1" applyFill="1" applyAlignment="1" applyProtection="1">
      <alignment horizontal="right"/>
      <protection hidden="1"/>
    </xf>
    <xf numFmtId="49" fontId="7" fillId="7" borderId="0" xfId="0" applyNumberFormat="1" applyFont="1" applyFill="1" applyProtection="1">
      <protection hidden="1"/>
    </xf>
    <xf numFmtId="49" fontId="7" fillId="7" borderId="0" xfId="0" applyNumberFormat="1" applyFont="1" applyFill="1" applyAlignment="1" applyProtection="1">
      <alignment horizontal="right"/>
      <protection hidden="1"/>
    </xf>
    <xf numFmtId="0" fontId="30" fillId="7" borderId="0" xfId="0" applyFont="1" applyFill="1"/>
    <xf numFmtId="49" fontId="23" fillId="7" borderId="0" xfId="0" applyNumberFormat="1" applyFont="1" applyFill="1" applyAlignment="1" applyProtection="1">
      <alignment vertical="center" wrapText="1"/>
      <protection hidden="1"/>
    </xf>
    <xf numFmtId="49" fontId="32" fillId="7" borderId="4" xfId="17" applyNumberFormat="1" applyFont="1" applyFill="1" applyBorder="1" applyAlignment="1">
      <alignment vertical="center"/>
    </xf>
    <xf numFmtId="0" fontId="1" fillId="7" borderId="4" xfId="0" applyFont="1" applyFill="1" applyBorder="1" applyAlignment="1">
      <alignment vertical="center"/>
    </xf>
    <xf numFmtId="0" fontId="5" fillId="7" borderId="4" xfId="0" applyFont="1" applyFill="1" applyBorder="1" applyAlignment="1">
      <alignment vertical="center"/>
    </xf>
    <xf numFmtId="49" fontId="5" fillId="7" borderId="4" xfId="0" applyNumberFormat="1" applyFont="1" applyFill="1" applyBorder="1" applyAlignment="1">
      <alignment vertical="center"/>
    </xf>
    <xf numFmtId="165" fontId="21" fillId="7" borderId="4" xfId="0" applyNumberFormat="1" applyFont="1" applyFill="1" applyBorder="1" applyAlignment="1" applyProtection="1">
      <alignment vertical="center"/>
      <protection locked="0"/>
    </xf>
    <xf numFmtId="0" fontId="6" fillId="7" borderId="4" xfId="0" applyFont="1" applyFill="1" applyBorder="1" applyAlignment="1" applyProtection="1">
      <alignment vertical="center"/>
      <protection locked="0"/>
    </xf>
    <xf numFmtId="0" fontId="7" fillId="7" borderId="4" xfId="14" applyFont="1" applyFill="1" applyBorder="1" applyAlignment="1" applyProtection="1">
      <alignment horizontal="right" vertical="center"/>
      <protection hidden="1"/>
    </xf>
    <xf numFmtId="0" fontId="19" fillId="7" borderId="4" xfId="0" applyFont="1" applyFill="1" applyBorder="1" applyAlignment="1">
      <alignment vertical="center"/>
    </xf>
    <xf numFmtId="166" fontId="20" fillId="7" borderId="4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7" borderId="0" xfId="0" applyFont="1" applyFill="1" applyAlignment="1">
      <alignment vertical="center"/>
    </xf>
    <xf numFmtId="49" fontId="23" fillId="7" borderId="4" xfId="0" applyNumberFormat="1" applyFont="1" applyFill="1" applyBorder="1" applyAlignment="1" applyProtection="1">
      <alignment horizontal="left" vertical="center"/>
      <protection hidden="1"/>
    </xf>
    <xf numFmtId="49" fontId="24" fillId="6" borderId="4" xfId="14" applyNumberFormat="1" applyFont="1" applyFill="1" applyBorder="1" applyProtection="1">
      <protection locked="0"/>
    </xf>
    <xf numFmtId="49" fontId="27" fillId="7" borderId="0" xfId="0" applyNumberFormat="1" applyFont="1" applyFill="1" applyAlignment="1" applyProtection="1">
      <alignment vertical="center"/>
      <protection hidden="1"/>
    </xf>
    <xf numFmtId="49" fontId="27" fillId="7" borderId="4" xfId="0" applyNumberFormat="1" applyFont="1" applyFill="1" applyBorder="1" applyAlignment="1" applyProtection="1">
      <alignment vertical="center"/>
      <protection hidden="1"/>
    </xf>
    <xf numFmtId="0" fontId="8" fillId="0" borderId="4" xfId="5" applyBorder="1"/>
    <xf numFmtId="164" fontId="23" fillId="5" borderId="2" xfId="15" applyNumberFormat="1" applyFont="1" applyFill="1" applyBorder="1" applyAlignment="1">
      <alignment horizontal="center" wrapText="1"/>
    </xf>
    <xf numFmtId="49" fontId="33" fillId="7" borderId="4" xfId="14" quotePrefix="1" applyNumberFormat="1" applyFont="1" applyFill="1" applyBorder="1" applyProtection="1">
      <protection locked="0"/>
    </xf>
    <xf numFmtId="49" fontId="24" fillId="6" borderId="5" xfId="14" applyNumberFormat="1" applyFont="1" applyFill="1" applyBorder="1" applyAlignment="1" applyProtection="1">
      <alignment horizontal="left"/>
      <protection locked="0"/>
    </xf>
    <xf numFmtId="49" fontId="27" fillId="7" borderId="0" xfId="0" applyNumberFormat="1" applyFont="1" applyFill="1" applyAlignment="1" applyProtection="1">
      <alignment horizontal="center" vertical="center"/>
      <protection hidden="1"/>
    </xf>
  </cellXfs>
  <cellStyles count="18">
    <cellStyle name="Comma" xfId="13" builtinId="3"/>
    <cellStyle name="Comma 2" xfId="15" xr:uid="{00000000-0005-0000-0000-000001000000}"/>
    <cellStyle name="Currency" xfId="16" builtinId="4"/>
    <cellStyle name="Hyperlink" xfId="17" builtinId="8"/>
    <cellStyle name="Normal" xfId="0" builtinId="0"/>
    <cellStyle name="Normal 2" xfId="1" xr:uid="{00000000-0005-0000-0000-000004000000}"/>
    <cellStyle name="Normal 3" xfId="2" xr:uid="{00000000-0005-0000-0000-000005000000}"/>
    <cellStyle name="Normal 4" xfId="3" xr:uid="{00000000-0005-0000-0000-000006000000}"/>
    <cellStyle name="Normal 5" xfId="4" xr:uid="{00000000-0005-0000-0000-000007000000}"/>
    <cellStyle name="Normal 6" xfId="14" xr:uid="{00000000-0005-0000-0000-000008000000}"/>
    <cellStyle name="Normal_cmsfin.calstatela" xfId="5" xr:uid="{00000000-0005-0000-0000-000009000000}"/>
    <cellStyle name="Normal_Spirng Quater BT FORM" xfId="6" xr:uid="{00000000-0005-0000-0000-00000A000000}"/>
    <cellStyle name="PSChar" xfId="7" xr:uid="{00000000-0005-0000-0000-00000B000000}"/>
    <cellStyle name="PSDate" xfId="8" xr:uid="{00000000-0005-0000-0000-00000C000000}"/>
    <cellStyle name="PSDec" xfId="9" xr:uid="{00000000-0005-0000-0000-00000D000000}"/>
    <cellStyle name="PSHeading" xfId="10" xr:uid="{00000000-0005-0000-0000-00000E000000}"/>
    <cellStyle name="PSInt" xfId="11" xr:uid="{00000000-0005-0000-0000-00000F000000}"/>
    <cellStyle name="PSSpacer" xfId="12" xr:uid="{00000000-0005-0000-0000-000010000000}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54430</xdr:colOff>
      <xdr:row>0</xdr:row>
      <xdr:rowOff>122464</xdr:rowOff>
    </xdr:from>
    <xdr:to>
      <xdr:col>1</xdr:col>
      <xdr:colOff>23515</xdr:colOff>
      <xdr:row>1</xdr:row>
      <xdr:rowOff>176892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AC847EA-9A2F-7D9C-045D-F4A8448CF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30" y="122464"/>
          <a:ext cx="717478" cy="503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dgetAdmin@calstatela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4"/>
    <pageSetUpPr fitToPage="1"/>
  </sheetPr>
  <dimension ref="A1:AQ1096"/>
  <sheetViews>
    <sheetView tabSelected="1" zoomScale="70" zoomScaleNormal="70" zoomScalePageLayoutView="70" workbookViewId="0">
      <selection activeCell="F27" sqref="F27"/>
    </sheetView>
  </sheetViews>
  <sheetFormatPr defaultColWidth="8.7109375" defaultRowHeight="15.75"/>
  <cols>
    <col min="1" max="1" width="11.28515625" style="10" customWidth="1"/>
    <col min="2" max="2" width="34.7109375" style="12" customWidth="1"/>
    <col min="3" max="3" width="9.5703125" style="10" bestFit="1" customWidth="1"/>
    <col min="4" max="4" width="40.28515625" style="12" customWidth="1"/>
    <col min="5" max="5" width="10.7109375" style="10" customWidth="1"/>
    <col min="6" max="6" width="35.5703125" style="12" customWidth="1"/>
    <col min="7" max="7" width="12.7109375" style="10" bestFit="1" customWidth="1"/>
    <col min="8" max="8" width="29.5703125" style="12" customWidth="1"/>
    <col min="9" max="9" width="12.28515625" style="10" customWidth="1"/>
    <col min="10" max="10" width="34" style="12" customWidth="1"/>
    <col min="11" max="11" width="49.7109375" style="10" customWidth="1"/>
    <col min="12" max="12" width="21.28515625" style="26" bestFit="1" customWidth="1"/>
    <col min="13" max="13" width="13.5703125" style="11" customWidth="1"/>
    <col min="14" max="16384" width="8.7109375" style="11"/>
  </cols>
  <sheetData>
    <row r="1" spans="1:43" s="52" customFormat="1" ht="35.65" customHeight="1">
      <c r="B1" s="55" t="s">
        <v>7654</v>
      </c>
      <c r="C1" s="54"/>
      <c r="D1" s="84" t="s">
        <v>7337</v>
      </c>
      <c r="E1" s="84"/>
      <c r="F1" s="84"/>
      <c r="G1" s="84"/>
      <c r="H1" s="84"/>
      <c r="I1" s="63"/>
      <c r="J1" s="59"/>
      <c r="K1" s="60" t="s">
        <v>5324</v>
      </c>
      <c r="L1" s="82"/>
      <c r="M1" s="53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3" s="52" customFormat="1" ht="35.65" customHeight="1">
      <c r="B2" s="64" t="s">
        <v>7340</v>
      </c>
      <c r="C2" s="54"/>
      <c r="D2" s="61"/>
      <c r="E2" s="62"/>
      <c r="F2" s="78"/>
      <c r="G2" s="78"/>
      <c r="H2" s="78"/>
      <c r="I2" s="63"/>
      <c r="J2" s="59"/>
      <c r="K2" s="60" t="s">
        <v>5325</v>
      </c>
      <c r="L2" s="82"/>
      <c r="M2" s="53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43" s="75" customFormat="1" ht="25.9" customHeight="1">
      <c r="A3" s="66"/>
      <c r="B3" s="76" t="s">
        <v>7339</v>
      </c>
      <c r="C3" s="65" t="s">
        <v>7338</v>
      </c>
      <c r="D3" s="67"/>
      <c r="E3" s="68"/>
      <c r="F3" s="79"/>
      <c r="G3" s="79"/>
      <c r="H3" s="79"/>
      <c r="I3" s="69"/>
      <c r="J3" s="70"/>
      <c r="K3" s="71"/>
      <c r="L3" s="72"/>
      <c r="M3" s="73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</row>
    <row r="4" spans="1:43" s="31" customFormat="1" ht="13.9" customHeight="1">
      <c r="A4" s="27"/>
      <c r="B4" s="27"/>
      <c r="C4" s="27"/>
      <c r="D4" s="27"/>
      <c r="E4" s="27"/>
      <c r="F4" s="27"/>
      <c r="G4" s="27"/>
      <c r="H4" s="29"/>
      <c r="I4" s="27"/>
      <c r="J4" s="27"/>
      <c r="K4" s="27"/>
      <c r="L4" s="27"/>
      <c r="M4" s="27"/>
    </row>
    <row r="5" spans="1:43" s="31" customFormat="1" ht="29.45" customHeight="1">
      <c r="A5" s="27"/>
      <c r="B5" s="28" t="s">
        <v>4972</v>
      </c>
      <c r="C5" s="77"/>
      <c r="D5" s="77"/>
      <c r="E5" s="77"/>
      <c r="F5" s="77"/>
      <c r="G5" s="77"/>
      <c r="H5" s="29"/>
      <c r="I5" s="27"/>
      <c r="J5" s="27"/>
      <c r="K5" s="28" t="s">
        <v>4977</v>
      </c>
      <c r="L5" s="30">
        <f>COUNTIF(M12:M988,"Debit")+COUNTIF(M12:M988,"Credit")</f>
        <v>0</v>
      </c>
      <c r="M5" s="27"/>
    </row>
    <row r="6" spans="1:43" s="31" customFormat="1" ht="29.45" customHeight="1">
      <c r="A6" s="27"/>
      <c r="B6" s="32" t="s">
        <v>4970</v>
      </c>
      <c r="C6" s="58"/>
      <c r="D6" s="58"/>
      <c r="E6" s="58"/>
      <c r="F6" s="58"/>
      <c r="G6" s="58"/>
      <c r="H6" s="29"/>
      <c r="I6" s="27"/>
      <c r="J6" s="27"/>
      <c r="K6" s="28" t="s">
        <v>4973</v>
      </c>
      <c r="L6" s="33">
        <f>SUMIF(M12:M988,"Increase",L12:L988)</f>
        <v>0</v>
      </c>
      <c r="M6" s="27"/>
    </row>
    <row r="7" spans="1:43" s="31" customFormat="1" ht="29.45" customHeight="1">
      <c r="A7" s="27"/>
      <c r="B7" s="34" t="s">
        <v>4971</v>
      </c>
      <c r="C7" s="58"/>
      <c r="D7" s="58"/>
      <c r="E7" s="58"/>
      <c r="F7" s="58"/>
      <c r="G7" s="58"/>
      <c r="H7" s="29"/>
      <c r="I7" s="27"/>
      <c r="J7" s="27"/>
      <c r="K7" s="28" t="s">
        <v>4974</v>
      </c>
      <c r="L7" s="33">
        <f>SUMIF(M12:M989,"Decrease",L12:L989)</f>
        <v>0</v>
      </c>
      <c r="M7" s="27"/>
    </row>
    <row r="8" spans="1:43" s="31" customFormat="1" ht="29.45" customHeight="1">
      <c r="A8" s="36"/>
      <c r="B8" s="32" t="s">
        <v>5156</v>
      </c>
      <c r="C8" s="83"/>
      <c r="D8" s="83"/>
      <c r="E8" s="83"/>
      <c r="F8" s="83"/>
      <c r="G8" s="83"/>
      <c r="H8" s="29"/>
      <c r="I8" s="36"/>
      <c r="J8" s="37"/>
      <c r="K8" s="28" t="s">
        <v>4975</v>
      </c>
      <c r="L8" s="35">
        <f>L6+L7</f>
        <v>0</v>
      </c>
      <c r="M8" s="27"/>
    </row>
    <row r="9" spans="1:43">
      <c r="A9" s="23"/>
      <c r="B9" s="21"/>
      <c r="C9" s="19"/>
      <c r="D9" s="21"/>
      <c r="E9" s="19"/>
      <c r="F9" s="24"/>
      <c r="G9" s="19"/>
      <c r="H9" s="21"/>
      <c r="I9" s="19"/>
      <c r="J9" s="21"/>
      <c r="K9" s="19"/>
      <c r="L9" s="22"/>
      <c r="M9" s="20"/>
    </row>
    <row r="10" spans="1:43">
      <c r="A10" s="23"/>
      <c r="B10" s="21"/>
      <c r="C10" s="19"/>
      <c r="D10" s="21"/>
      <c r="E10" s="19"/>
      <c r="F10" s="24"/>
      <c r="G10" s="19"/>
      <c r="H10" s="21"/>
      <c r="I10" s="19"/>
      <c r="J10" s="21"/>
      <c r="K10" s="19"/>
      <c r="L10" s="22"/>
      <c r="M10" s="20"/>
    </row>
    <row r="11" spans="1:43" s="42" customFormat="1" ht="45.75" customHeight="1">
      <c r="A11" s="38" t="s">
        <v>4969</v>
      </c>
      <c r="B11" s="39" t="s">
        <v>4964</v>
      </c>
      <c r="C11" s="38" t="s">
        <v>1969</v>
      </c>
      <c r="D11" s="39" t="s">
        <v>4965</v>
      </c>
      <c r="E11" s="38" t="s">
        <v>952</v>
      </c>
      <c r="F11" s="39" t="s">
        <v>4966</v>
      </c>
      <c r="G11" s="38" t="s">
        <v>1970</v>
      </c>
      <c r="H11" s="39" t="s">
        <v>4967</v>
      </c>
      <c r="I11" s="38" t="s">
        <v>956</v>
      </c>
      <c r="J11" s="39" t="s">
        <v>4968</v>
      </c>
      <c r="K11" s="40" t="s">
        <v>7336</v>
      </c>
      <c r="L11" s="41" t="s">
        <v>1338</v>
      </c>
      <c r="M11" s="81" t="s">
        <v>4976</v>
      </c>
    </row>
    <row r="12" spans="1:43" s="42" customFormat="1" ht="22.5" customHeight="1">
      <c r="A12" s="43"/>
      <c r="B12" s="44" t="str">
        <f>IF(A12="","",VLOOKUP(A12,ACCT!A:B,2,FALSE))</f>
        <v/>
      </c>
      <c r="C12" s="43"/>
      <c r="D12" s="45" t="str">
        <f>IF(C12="","",VLOOKUP(C12,FND!A:D,4,FALSE))</f>
        <v/>
      </c>
      <c r="E12" s="46"/>
      <c r="F12" s="44" t="str">
        <f>IF(E12="","",VLOOKUP(E12,DEPT!A:G,7,FALSE))</f>
        <v/>
      </c>
      <c r="G12" s="43"/>
      <c r="H12" s="44" t="str">
        <f>IF(G12="","",VLOOKUP(G12,PRG!A:I,9,FALSE))</f>
        <v/>
      </c>
      <c r="I12" s="43"/>
      <c r="J12" s="44" t="str">
        <f>IF(I12="","",VLOOKUP(I12,PRJ!A:L,12,FALSE))</f>
        <v/>
      </c>
      <c r="K12" s="47"/>
      <c r="L12" s="48"/>
      <c r="M12" s="49" t="str">
        <f>IF(L12&gt;0,"Increase", IF(L12&lt;0, "Decrease"," "))</f>
        <v xml:space="preserve"> </v>
      </c>
    </row>
    <row r="13" spans="1:43" s="42" customFormat="1" ht="22.5" customHeight="1">
      <c r="A13" s="43"/>
      <c r="B13" s="44" t="str">
        <f>IF(A13="","",VLOOKUP(A13,ACCT!A:B,2,FALSE))</f>
        <v/>
      </c>
      <c r="C13" s="43"/>
      <c r="D13" s="45" t="str">
        <f>IF(C13="","",VLOOKUP(C13,FND!A:D,4,FALSE))</f>
        <v/>
      </c>
      <c r="E13" s="46"/>
      <c r="F13" s="44" t="str">
        <f>IF(E13="","",VLOOKUP(E13,DEPT!A:G,7,FALSE))</f>
        <v/>
      </c>
      <c r="G13" s="43"/>
      <c r="H13" s="44" t="str">
        <f>IF(G13="","",VLOOKUP(G13,PRG!A:I,9,FALSE))</f>
        <v/>
      </c>
      <c r="I13" s="43"/>
      <c r="J13" s="44" t="str">
        <f>IF(I13="","",VLOOKUP(I13,PRJ!A:L,12,FALSE))</f>
        <v/>
      </c>
      <c r="K13" s="47"/>
      <c r="L13" s="48"/>
      <c r="M13" s="49" t="str">
        <f t="shared" ref="M13:M58" si="0">IF(L13&gt;0,"Increase", IF(L13&lt;0, "Decrease"," "))</f>
        <v xml:space="preserve"> </v>
      </c>
    </row>
    <row r="14" spans="1:43" s="42" customFormat="1" ht="22.5" customHeight="1">
      <c r="A14" s="43"/>
      <c r="B14" s="44" t="str">
        <f>IF(A14="","",VLOOKUP(A14,ACCT!A:B,2,FALSE))</f>
        <v/>
      </c>
      <c r="C14" s="43"/>
      <c r="D14" s="45" t="str">
        <f>IF(C14="","",VLOOKUP(C14,FND!A:D,4,FALSE))</f>
        <v/>
      </c>
      <c r="E14" s="46"/>
      <c r="F14" s="44" t="str">
        <f>IF(E14="","",VLOOKUP(E14,DEPT!A:G,7,FALSE))</f>
        <v/>
      </c>
      <c r="G14" s="43"/>
      <c r="H14" s="44" t="str">
        <f>IF(G14="","",VLOOKUP(G14,PRG!A:I,9,FALSE))</f>
        <v/>
      </c>
      <c r="I14" s="43"/>
      <c r="J14" s="44" t="str">
        <f>IF(I14="","",VLOOKUP(I14,PRJ!A:L,12,FALSE))</f>
        <v/>
      </c>
      <c r="K14" s="47"/>
      <c r="L14" s="48"/>
      <c r="M14" s="49" t="str">
        <f t="shared" si="0"/>
        <v xml:space="preserve"> </v>
      </c>
    </row>
    <row r="15" spans="1:43" s="42" customFormat="1" ht="22.5" customHeight="1">
      <c r="A15" s="43"/>
      <c r="B15" s="44" t="str">
        <f>IF(A15="","",VLOOKUP(A15,ACCT!A:B,2,FALSE))</f>
        <v/>
      </c>
      <c r="C15" s="43"/>
      <c r="D15" s="45" t="str">
        <f>IF(C15="","",VLOOKUP(C15,FND!A:D,4,FALSE))</f>
        <v/>
      </c>
      <c r="E15" s="46"/>
      <c r="F15" s="44" t="str">
        <f>IF(E15="","",VLOOKUP(E15,DEPT!A:G,7,FALSE))</f>
        <v/>
      </c>
      <c r="G15" s="43"/>
      <c r="H15" s="44" t="str">
        <f>IF(G15="","",VLOOKUP(G15,PRG!A:I,9,FALSE))</f>
        <v/>
      </c>
      <c r="I15" s="43"/>
      <c r="J15" s="44" t="str">
        <f>IF(I15="","",VLOOKUP(I15,PRJ!A:L,12,FALSE))</f>
        <v/>
      </c>
      <c r="K15" s="47"/>
      <c r="L15" s="48"/>
      <c r="M15" s="49" t="str">
        <f t="shared" si="0"/>
        <v xml:space="preserve"> </v>
      </c>
    </row>
    <row r="16" spans="1:43" s="42" customFormat="1" ht="22.5" customHeight="1">
      <c r="A16" s="43"/>
      <c r="B16" s="44" t="str">
        <f>IF(A16="","",VLOOKUP(A16,ACCT!A:B,2,FALSE))</f>
        <v/>
      </c>
      <c r="C16" s="43"/>
      <c r="D16" s="45" t="str">
        <f>IF(C16="","",VLOOKUP(C16,FND!A:D,4,FALSE))</f>
        <v/>
      </c>
      <c r="E16" s="46"/>
      <c r="F16" s="44" t="str">
        <f>IF(E16="","",VLOOKUP(E16,DEPT!A:G,7,FALSE))</f>
        <v/>
      </c>
      <c r="G16" s="43"/>
      <c r="H16" s="44" t="str">
        <f>IF(G16="","",VLOOKUP(G16,PRG!A:I,9,FALSE))</f>
        <v/>
      </c>
      <c r="I16" s="43"/>
      <c r="J16" s="44" t="str">
        <f>IF(I16="","",VLOOKUP(I16,PRJ!A:L,12,FALSE))</f>
        <v/>
      </c>
      <c r="K16" s="47"/>
      <c r="L16" s="48"/>
      <c r="M16" s="49" t="str">
        <f t="shared" si="0"/>
        <v xml:space="preserve"> </v>
      </c>
    </row>
    <row r="17" spans="1:13" s="42" customFormat="1" ht="22.5" customHeight="1">
      <c r="A17" s="43"/>
      <c r="B17" s="44" t="str">
        <f>IF(A17="","",VLOOKUP(A17,ACCT!A:B,2,FALSE))</f>
        <v/>
      </c>
      <c r="C17" s="43"/>
      <c r="D17" s="45" t="str">
        <f>IF(C17="","",VLOOKUP(C17,FND!A:D,4,FALSE))</f>
        <v/>
      </c>
      <c r="E17" s="46"/>
      <c r="F17" s="44" t="str">
        <f>IF(E17="","",VLOOKUP(E17,DEPT!A:G,7,FALSE))</f>
        <v/>
      </c>
      <c r="G17" s="43"/>
      <c r="H17" s="44" t="str">
        <f>IF(G17="","",VLOOKUP(G17,PRG!A:I,9,FALSE))</f>
        <v/>
      </c>
      <c r="I17" s="43"/>
      <c r="J17" s="44" t="str">
        <f>IF(I17="","",VLOOKUP(I17,PRJ!A:L,12,FALSE))</f>
        <v/>
      </c>
      <c r="K17" s="47"/>
      <c r="L17" s="48"/>
      <c r="M17" s="49" t="str">
        <f t="shared" si="0"/>
        <v xml:space="preserve"> </v>
      </c>
    </row>
    <row r="18" spans="1:13" s="42" customFormat="1" ht="22.5" customHeight="1">
      <c r="A18" s="43"/>
      <c r="B18" s="44" t="str">
        <f>IF(A18="","",VLOOKUP(A18,ACCT!A:B,2,FALSE))</f>
        <v/>
      </c>
      <c r="C18" s="43"/>
      <c r="D18" s="45" t="str">
        <f>IF(C18="","",VLOOKUP(C18,FND!A:D,4,FALSE))</f>
        <v/>
      </c>
      <c r="E18" s="46"/>
      <c r="F18" s="44" t="str">
        <f>IF(E18="","",VLOOKUP(E18,DEPT!A:G,7,FALSE))</f>
        <v/>
      </c>
      <c r="G18" s="43"/>
      <c r="H18" s="44" t="str">
        <f>IF(G18="","",VLOOKUP(G18,PRG!A:I,9,FALSE))</f>
        <v/>
      </c>
      <c r="I18" s="43"/>
      <c r="J18" s="44" t="str">
        <f>IF(I18="","",VLOOKUP(I18,PRJ!A:L,12,FALSE))</f>
        <v/>
      </c>
      <c r="K18" s="47"/>
      <c r="L18" s="48"/>
      <c r="M18" s="49" t="str">
        <f t="shared" si="0"/>
        <v xml:space="preserve"> </v>
      </c>
    </row>
    <row r="19" spans="1:13" s="42" customFormat="1" ht="22.5" customHeight="1">
      <c r="A19" s="43"/>
      <c r="B19" s="44" t="str">
        <f>IF(A19="","",VLOOKUP(A19,ACCT!A:B,2,FALSE))</f>
        <v/>
      </c>
      <c r="C19" s="43"/>
      <c r="D19" s="45" t="str">
        <f>IF(C19="","",VLOOKUP(C19,FND!A:D,4,FALSE))</f>
        <v/>
      </c>
      <c r="E19" s="46"/>
      <c r="F19" s="44" t="str">
        <f>IF(E19="","",VLOOKUP(E19,DEPT!A:G,7,FALSE))</f>
        <v/>
      </c>
      <c r="G19" s="43"/>
      <c r="H19" s="44" t="str">
        <f>IF(G19="","",VLOOKUP(G19,PRG!A:I,9,FALSE))</f>
        <v/>
      </c>
      <c r="I19" s="43"/>
      <c r="J19" s="44" t="str">
        <f>IF(I19="","",VLOOKUP(I19,PRJ!A:L,12,FALSE))</f>
        <v/>
      </c>
      <c r="K19" s="47"/>
      <c r="L19" s="48"/>
      <c r="M19" s="49" t="str">
        <f t="shared" si="0"/>
        <v xml:space="preserve"> </v>
      </c>
    </row>
    <row r="20" spans="1:13" s="42" customFormat="1" ht="22.5" customHeight="1">
      <c r="A20" s="43"/>
      <c r="B20" s="44" t="str">
        <f>IF(A20="","",VLOOKUP(A20,ACCT!A:B,2,FALSE))</f>
        <v/>
      </c>
      <c r="C20" s="43"/>
      <c r="D20" s="45" t="str">
        <f>IF(C20="","",VLOOKUP(C20,FND!A:D,4,FALSE))</f>
        <v/>
      </c>
      <c r="E20" s="46"/>
      <c r="F20" s="44" t="str">
        <f>IF(E20="","",VLOOKUP(E20,DEPT!A:G,7,FALSE))</f>
        <v/>
      </c>
      <c r="G20" s="43"/>
      <c r="H20" s="44" t="str">
        <f>IF(G20="","",VLOOKUP(G20,PRG!A:I,9,FALSE))</f>
        <v/>
      </c>
      <c r="I20" s="43"/>
      <c r="J20" s="44" t="str">
        <f>IF(I20="","",VLOOKUP(I20,PRJ!A:L,12,FALSE))</f>
        <v/>
      </c>
      <c r="K20" s="47"/>
      <c r="L20" s="48"/>
      <c r="M20" s="49" t="str">
        <f t="shared" si="0"/>
        <v xml:space="preserve"> </v>
      </c>
    </row>
    <row r="21" spans="1:13" s="42" customFormat="1" ht="22.5" customHeight="1">
      <c r="A21" s="43"/>
      <c r="B21" s="44" t="str">
        <f>IF(A21="","",VLOOKUP(A21,ACCT!A:B,2,FALSE))</f>
        <v/>
      </c>
      <c r="C21" s="43"/>
      <c r="D21" s="45" t="str">
        <f>IF(C21="","",VLOOKUP(C21,FND!A:D,4,FALSE))</f>
        <v/>
      </c>
      <c r="E21" s="57"/>
      <c r="F21" s="44" t="str">
        <f>IF(E21="","",VLOOKUP(E21,DEPT!A:G,7,FALSE))</f>
        <v/>
      </c>
      <c r="G21" s="43"/>
      <c r="H21" s="44" t="str">
        <f>IF(G21="","",VLOOKUP(G21,PRG!A:I,9,FALSE))</f>
        <v/>
      </c>
      <c r="I21" s="43"/>
      <c r="J21" s="44" t="str">
        <f>IF(I21="","",VLOOKUP(I21,PRJ!A:L,12,FALSE))</f>
        <v/>
      </c>
      <c r="K21" s="47"/>
      <c r="L21" s="48"/>
      <c r="M21" s="49" t="str">
        <f t="shared" si="0"/>
        <v xml:space="preserve"> </v>
      </c>
    </row>
    <row r="22" spans="1:13" s="42" customFormat="1" ht="22.5" customHeight="1">
      <c r="A22" s="43"/>
      <c r="B22" s="44" t="str">
        <f>IF(A22="","",VLOOKUP(A22,ACCT!A:B,2,FALSE))</f>
        <v/>
      </c>
      <c r="C22" s="43"/>
      <c r="D22" s="45" t="str">
        <f>IF(C22="","",VLOOKUP(C22,FND!A:D,4,FALSE))</f>
        <v/>
      </c>
      <c r="E22" s="46"/>
      <c r="F22" s="44" t="str">
        <f>IF(E22="","",VLOOKUP(E22,DEPT!A:G,7,FALSE))</f>
        <v/>
      </c>
      <c r="G22" s="43"/>
      <c r="H22" s="44" t="str">
        <f>IF(G22="","",VLOOKUP(G22,PRG!A:I,9,FALSE))</f>
        <v/>
      </c>
      <c r="I22" s="43"/>
      <c r="J22" s="44" t="str">
        <f>IF(I22="","",VLOOKUP(I22,PRJ!A:L,12,FALSE))</f>
        <v/>
      </c>
      <c r="K22" s="47"/>
      <c r="L22" s="48"/>
      <c r="M22" s="49" t="str">
        <f t="shared" si="0"/>
        <v xml:space="preserve"> </v>
      </c>
    </row>
    <row r="23" spans="1:13" s="42" customFormat="1" ht="22.5" customHeight="1">
      <c r="A23" s="43"/>
      <c r="B23" s="44" t="str">
        <f>IF(A23="","",VLOOKUP(A23,ACCT!A:B,2,FALSE))</f>
        <v/>
      </c>
      <c r="C23" s="43"/>
      <c r="D23" s="45" t="str">
        <f>IF(C23="","",VLOOKUP(C23,FND!A:D,4,FALSE))</f>
        <v/>
      </c>
      <c r="E23" s="46"/>
      <c r="F23" s="44" t="str">
        <f>IF(E23="","",VLOOKUP(E23,DEPT!A:G,7,FALSE))</f>
        <v/>
      </c>
      <c r="G23" s="43"/>
      <c r="H23" s="44" t="str">
        <f>IF(G23="","",VLOOKUP(G23,PRG!A:I,9,FALSE))</f>
        <v/>
      </c>
      <c r="I23" s="43"/>
      <c r="J23" s="44" t="str">
        <f>IF(I23="","",VLOOKUP(I23,PRJ!A:L,12,FALSE))</f>
        <v/>
      </c>
      <c r="K23" s="47"/>
      <c r="L23" s="48"/>
      <c r="M23" s="49" t="str">
        <f t="shared" si="0"/>
        <v xml:space="preserve"> </v>
      </c>
    </row>
    <row r="24" spans="1:13" s="42" customFormat="1" ht="22.5" customHeight="1">
      <c r="A24" s="43"/>
      <c r="B24" s="44" t="str">
        <f>IF(A24="","",VLOOKUP(A24,ACCT!A:B,2,FALSE))</f>
        <v/>
      </c>
      <c r="C24" s="43"/>
      <c r="D24" s="45" t="str">
        <f>IF(C24="","",VLOOKUP(C24,FND!A:D,4,FALSE))</f>
        <v/>
      </c>
      <c r="E24" s="46"/>
      <c r="F24" s="44" t="str">
        <f>IF(E24="","",VLOOKUP(E24,DEPT!A:G,7,FALSE))</f>
        <v/>
      </c>
      <c r="G24" s="43"/>
      <c r="H24" s="44" t="str">
        <f>IF(G24="","",VLOOKUP(G24,PRG!A:I,9,FALSE))</f>
        <v/>
      </c>
      <c r="I24" s="43"/>
      <c r="J24" s="44" t="str">
        <f>IF(I24="","",VLOOKUP(I24,PRJ!A:L,12,FALSE))</f>
        <v/>
      </c>
      <c r="K24" s="47"/>
      <c r="L24" s="48"/>
      <c r="M24" s="49" t="str">
        <f t="shared" si="0"/>
        <v xml:space="preserve"> </v>
      </c>
    </row>
    <row r="25" spans="1:13" s="42" customFormat="1" ht="22.5" customHeight="1">
      <c r="A25" s="43"/>
      <c r="B25" s="44" t="str">
        <f>IF(A25="","",VLOOKUP(A25,ACCT!A:B,2,FALSE))</f>
        <v/>
      </c>
      <c r="C25" s="43"/>
      <c r="D25" s="45" t="str">
        <f>IF(C25="","",VLOOKUP(C25,FND!A:D,4,FALSE))</f>
        <v/>
      </c>
      <c r="E25" s="46"/>
      <c r="F25" s="44" t="str">
        <f>IF(E25="","",VLOOKUP(E25,DEPT!A:G,7,FALSE))</f>
        <v/>
      </c>
      <c r="G25" s="43"/>
      <c r="H25" s="44" t="str">
        <f>IF(G25="","",VLOOKUP(G25,PRG!A:I,9,FALSE))</f>
        <v/>
      </c>
      <c r="I25" s="43"/>
      <c r="J25" s="44" t="str">
        <f>IF(I25="","",VLOOKUP(I25,PRJ!A:L,12,FALSE))</f>
        <v/>
      </c>
      <c r="K25" s="47"/>
      <c r="L25" s="48"/>
      <c r="M25" s="49" t="str">
        <f t="shared" si="0"/>
        <v xml:space="preserve"> </v>
      </c>
    </row>
    <row r="26" spans="1:13" s="42" customFormat="1" ht="22.5" customHeight="1">
      <c r="A26" s="43"/>
      <c r="B26" s="44" t="str">
        <f>IF(A26="","",VLOOKUP(A26,ACCT!A:B,2,FALSE))</f>
        <v/>
      </c>
      <c r="C26" s="43"/>
      <c r="D26" s="45" t="str">
        <f>IF(C26="","",VLOOKUP(C26,FND!A:D,4,FALSE))</f>
        <v/>
      </c>
      <c r="E26" s="46"/>
      <c r="F26" s="44" t="str">
        <f>IF(E26="","",VLOOKUP(E26,DEPT!A:G,7,FALSE))</f>
        <v/>
      </c>
      <c r="G26" s="43"/>
      <c r="H26" s="44" t="str">
        <f>IF(G26="","",VLOOKUP(G26,PRG!A:I,9,FALSE))</f>
        <v/>
      </c>
      <c r="I26" s="43"/>
      <c r="J26" s="44" t="str">
        <f>IF(I26="","",VLOOKUP(I26,PRJ!A:L,12,FALSE))</f>
        <v/>
      </c>
      <c r="K26" s="47"/>
      <c r="L26" s="48"/>
      <c r="M26" s="49" t="str">
        <f t="shared" si="0"/>
        <v xml:space="preserve"> </v>
      </c>
    </row>
    <row r="27" spans="1:13" s="42" customFormat="1" ht="22.5" customHeight="1">
      <c r="A27" s="43"/>
      <c r="B27" s="44" t="str">
        <f>IF(A27="","",VLOOKUP(A27,ACCT!A:B,2,FALSE))</f>
        <v/>
      </c>
      <c r="C27" s="43"/>
      <c r="D27" s="45" t="str">
        <f>IF(C27="","",VLOOKUP(C27,FND!A:D,4,FALSE))</f>
        <v/>
      </c>
      <c r="E27" s="46"/>
      <c r="F27" s="44" t="str">
        <f>IF(E27="","",VLOOKUP(E27,DEPT!A:G,7,FALSE))</f>
        <v/>
      </c>
      <c r="G27" s="43"/>
      <c r="H27" s="44" t="str">
        <f>IF(G27="","",VLOOKUP(G27,PRG!A:I,9,FALSE))</f>
        <v/>
      </c>
      <c r="I27" s="43"/>
      <c r="J27" s="44" t="str">
        <f>IF(I27="","",VLOOKUP(I27,PRJ!A:L,12,FALSE))</f>
        <v/>
      </c>
      <c r="K27" s="47"/>
      <c r="L27" s="48"/>
      <c r="M27" s="49" t="str">
        <f t="shared" si="0"/>
        <v xml:space="preserve"> </v>
      </c>
    </row>
    <row r="28" spans="1:13" s="42" customFormat="1" ht="22.5" customHeight="1">
      <c r="A28" s="43"/>
      <c r="B28" s="44" t="str">
        <f>IF(A28="","",VLOOKUP(A28,ACCT!A:B,2,FALSE))</f>
        <v/>
      </c>
      <c r="C28" s="43"/>
      <c r="D28" s="45" t="str">
        <f>IF(C28="","",VLOOKUP(C28,FND!A:D,4,FALSE))</f>
        <v/>
      </c>
      <c r="E28" s="46"/>
      <c r="F28" s="44" t="str">
        <f>IF(E28="","",VLOOKUP(E28,DEPT!A:G,7,FALSE))</f>
        <v/>
      </c>
      <c r="G28" s="43"/>
      <c r="H28" s="44" t="str">
        <f>IF(G28="","",VLOOKUP(G28,PRG!A:I,9,FALSE))</f>
        <v/>
      </c>
      <c r="I28" s="43"/>
      <c r="J28" s="44" t="str">
        <f>IF(I28="","",VLOOKUP(I28,PRJ!A:L,12,FALSE))</f>
        <v/>
      </c>
      <c r="K28" s="47"/>
      <c r="L28" s="48"/>
      <c r="M28" s="49" t="str">
        <f t="shared" si="0"/>
        <v xml:space="preserve"> </v>
      </c>
    </row>
    <row r="29" spans="1:13" s="42" customFormat="1" ht="22.5" customHeight="1">
      <c r="A29" s="43"/>
      <c r="B29" s="44" t="str">
        <f>IF(A29="","",VLOOKUP(A29,ACCT!A:B,2,FALSE))</f>
        <v/>
      </c>
      <c r="C29" s="43"/>
      <c r="D29" s="45" t="str">
        <f>IF(C29="","",VLOOKUP(C29,FND!A:D,4,FALSE))</f>
        <v/>
      </c>
      <c r="E29" s="46"/>
      <c r="F29" s="44" t="str">
        <f>IF(E29="","",VLOOKUP(E29,DEPT!A:G,7,FALSE))</f>
        <v/>
      </c>
      <c r="G29" s="43"/>
      <c r="H29" s="44" t="str">
        <f>IF(G29="","",VLOOKUP(G29,PRG!A:I,9,FALSE))</f>
        <v/>
      </c>
      <c r="I29" s="43"/>
      <c r="J29" s="44" t="str">
        <f>IF(I29="","",VLOOKUP(I29,PRJ!A:L,12,FALSE))</f>
        <v/>
      </c>
      <c r="K29" s="47"/>
      <c r="L29" s="48"/>
      <c r="M29" s="49" t="str">
        <f t="shared" si="0"/>
        <v xml:space="preserve"> </v>
      </c>
    </row>
    <row r="30" spans="1:13" s="42" customFormat="1" ht="22.5" customHeight="1">
      <c r="A30" s="43"/>
      <c r="B30" s="44" t="str">
        <f>IF(A30="","",VLOOKUP(A30,ACCT!A:B,2,FALSE))</f>
        <v/>
      </c>
      <c r="C30" s="43"/>
      <c r="D30" s="45" t="str">
        <f>IF(C30="","",VLOOKUP(C30,FND!A:D,4,FALSE))</f>
        <v/>
      </c>
      <c r="E30" s="46"/>
      <c r="F30" s="44" t="str">
        <f>IF(E30="","",VLOOKUP(E30,DEPT!A:G,7,FALSE))</f>
        <v/>
      </c>
      <c r="G30" s="43"/>
      <c r="H30" s="44" t="str">
        <f>IF(G30="","",VLOOKUP(G30,PRG!A:I,9,FALSE))</f>
        <v/>
      </c>
      <c r="I30" s="43"/>
      <c r="J30" s="44" t="str">
        <f>IF(I30="","",VLOOKUP(I30,PRJ!A:L,12,FALSE))</f>
        <v/>
      </c>
      <c r="K30" s="47"/>
      <c r="L30" s="48"/>
      <c r="M30" s="49" t="str">
        <f t="shared" si="0"/>
        <v xml:space="preserve"> </v>
      </c>
    </row>
    <row r="31" spans="1:13" s="42" customFormat="1" ht="22.5" customHeight="1">
      <c r="A31" s="43"/>
      <c r="B31" s="44" t="str">
        <f>IF(A31="","",VLOOKUP(A31,ACCT!A:B,2,FALSE))</f>
        <v/>
      </c>
      <c r="C31" s="43"/>
      <c r="D31" s="45" t="str">
        <f>IF(C31="","",VLOOKUP(C31,FND!A:D,4,FALSE))</f>
        <v/>
      </c>
      <c r="E31" s="46"/>
      <c r="F31" s="44" t="str">
        <f>IF(E31="","",VLOOKUP(E31,DEPT!A:G,7,FALSE))</f>
        <v/>
      </c>
      <c r="G31" s="43"/>
      <c r="H31" s="44" t="str">
        <f>IF(G31="","",VLOOKUP(G31,PRG!A:I,9,FALSE))</f>
        <v/>
      </c>
      <c r="I31" s="43"/>
      <c r="J31" s="44" t="str">
        <f>IF(I31="","",VLOOKUP(I31,PRJ!A:L,12,FALSE))</f>
        <v/>
      </c>
      <c r="K31" s="47"/>
      <c r="L31" s="48"/>
      <c r="M31" s="49" t="str">
        <f t="shared" si="0"/>
        <v xml:space="preserve"> </v>
      </c>
    </row>
    <row r="32" spans="1:13" s="42" customFormat="1" ht="22.5" customHeight="1">
      <c r="A32" s="43"/>
      <c r="B32" s="44" t="str">
        <f>IF(A32="","",VLOOKUP(A32,ACCT!A:B,2,FALSE))</f>
        <v/>
      </c>
      <c r="C32" s="43"/>
      <c r="D32" s="45" t="str">
        <f>IF(C32="","",VLOOKUP(C32,FND!A:D,4,FALSE))</f>
        <v/>
      </c>
      <c r="E32" s="46"/>
      <c r="F32" s="44" t="str">
        <f>IF(E32="","",VLOOKUP(E32,DEPT!A:G,7,FALSE))</f>
        <v/>
      </c>
      <c r="G32" s="43"/>
      <c r="H32" s="44" t="str">
        <f>IF(G32="","",VLOOKUP(G32,PRG!A:I,9,FALSE))</f>
        <v/>
      </c>
      <c r="I32" s="43"/>
      <c r="J32" s="44" t="str">
        <f>IF(I32="","",VLOOKUP(I32,PRJ!A:L,12,FALSE))</f>
        <v/>
      </c>
      <c r="K32" s="47"/>
      <c r="L32" s="48"/>
      <c r="M32" s="49" t="str">
        <f t="shared" si="0"/>
        <v xml:space="preserve"> </v>
      </c>
    </row>
    <row r="33" spans="1:13" s="42" customFormat="1" ht="22.5" customHeight="1">
      <c r="A33" s="43"/>
      <c r="B33" s="44" t="str">
        <f>IF(A33="","",VLOOKUP(A33,ACCT!A:B,2,FALSE))</f>
        <v/>
      </c>
      <c r="C33" s="43"/>
      <c r="D33" s="45" t="str">
        <f>IF(C33="","",VLOOKUP(C33,FND!A:D,4,FALSE))</f>
        <v/>
      </c>
      <c r="E33" s="46"/>
      <c r="F33" s="44" t="str">
        <f>IF(E33="","",VLOOKUP(E33,DEPT!A:G,7,FALSE))</f>
        <v/>
      </c>
      <c r="G33" s="43"/>
      <c r="H33" s="44" t="str">
        <f>IF(G33="","",VLOOKUP(G33,PRG!A:I,9,FALSE))</f>
        <v/>
      </c>
      <c r="I33" s="43"/>
      <c r="J33" s="44" t="str">
        <f>IF(I33="","",VLOOKUP(I33,PRJ!A:L,12,FALSE))</f>
        <v/>
      </c>
      <c r="K33" s="47"/>
      <c r="L33" s="48"/>
      <c r="M33" s="49" t="str">
        <f t="shared" si="0"/>
        <v xml:space="preserve"> </v>
      </c>
    </row>
    <row r="34" spans="1:13" s="42" customFormat="1" ht="22.5" customHeight="1">
      <c r="A34" s="43"/>
      <c r="B34" s="44" t="str">
        <f>IF(A34="","",VLOOKUP(A34,ACCT!A:B,2,FALSE))</f>
        <v/>
      </c>
      <c r="C34" s="43"/>
      <c r="D34" s="45" t="str">
        <f>IF(C34="","",VLOOKUP(C34,FND!A:D,4,FALSE))</f>
        <v/>
      </c>
      <c r="E34" s="46"/>
      <c r="F34" s="44" t="str">
        <f>IF(E34="","",VLOOKUP(E34,DEPT!A:G,7,FALSE))</f>
        <v/>
      </c>
      <c r="G34" s="43"/>
      <c r="H34" s="44" t="str">
        <f>IF(G34="","",VLOOKUP(G34,PRG!A:I,9,FALSE))</f>
        <v/>
      </c>
      <c r="I34" s="43"/>
      <c r="J34" s="44" t="str">
        <f>IF(I34="","",VLOOKUP(I34,PRJ!A:L,12,FALSE))</f>
        <v/>
      </c>
      <c r="K34" s="47"/>
      <c r="L34" s="48"/>
      <c r="M34" s="49" t="str">
        <f t="shared" si="0"/>
        <v xml:space="preserve"> </v>
      </c>
    </row>
    <row r="35" spans="1:13" s="31" customFormat="1" ht="22.5" customHeight="1">
      <c r="A35" s="43"/>
      <c r="B35" s="44" t="str">
        <f>IF(A35="","",VLOOKUP(A35,ACCT!A:B,2,FALSE))</f>
        <v/>
      </c>
      <c r="C35" s="43"/>
      <c r="D35" s="45" t="str">
        <f>IF(C35="","",VLOOKUP(C35,FND!A:D,4,FALSE))</f>
        <v/>
      </c>
      <c r="E35" s="46"/>
      <c r="F35" s="44" t="str">
        <f>IF(E35="","",VLOOKUP(E35,DEPT!A:G,7,FALSE))</f>
        <v/>
      </c>
      <c r="G35" s="43"/>
      <c r="H35" s="44" t="str">
        <f>IF(G35="","",VLOOKUP(G35,PRG!A:I,9,FALSE))</f>
        <v/>
      </c>
      <c r="I35" s="43"/>
      <c r="J35" s="44" t="str">
        <f>IF(I35="","",VLOOKUP(I35,PRJ!A:L,12,FALSE))</f>
        <v/>
      </c>
      <c r="K35" s="47"/>
      <c r="L35" s="48"/>
      <c r="M35" s="49" t="str">
        <f t="shared" si="0"/>
        <v xml:space="preserve"> </v>
      </c>
    </row>
    <row r="36" spans="1:13" s="31" customFormat="1" ht="22.5" customHeight="1">
      <c r="A36" s="43"/>
      <c r="B36" s="44" t="str">
        <f>IF(A36="","",VLOOKUP(A36,ACCT!A:B,2,FALSE))</f>
        <v/>
      </c>
      <c r="C36" s="43"/>
      <c r="D36" s="45" t="str">
        <f>IF(C36="","",VLOOKUP(C36,FND!A:D,4,FALSE))</f>
        <v/>
      </c>
      <c r="E36" s="46"/>
      <c r="F36" s="44" t="str">
        <f>IF(E36="","",VLOOKUP(E36,DEPT!A:G,7,FALSE))</f>
        <v/>
      </c>
      <c r="G36" s="43"/>
      <c r="H36" s="44" t="str">
        <f>IF(G36="","",VLOOKUP(G36,PRG!A:I,9,FALSE))</f>
        <v/>
      </c>
      <c r="I36" s="43"/>
      <c r="J36" s="44" t="str">
        <f>IF(I36="","",VLOOKUP(I36,PRJ!A:L,12,FALSE))</f>
        <v/>
      </c>
      <c r="K36" s="47"/>
      <c r="L36" s="48"/>
      <c r="M36" s="49" t="str">
        <f t="shared" si="0"/>
        <v xml:space="preserve"> </v>
      </c>
    </row>
    <row r="37" spans="1:13" s="31" customFormat="1" ht="22.5" customHeight="1">
      <c r="A37" s="43"/>
      <c r="B37" s="44" t="str">
        <f>IF(A37="","",VLOOKUP(A37,ACCT!A:B,2,FALSE))</f>
        <v/>
      </c>
      <c r="C37" s="43"/>
      <c r="D37" s="45" t="str">
        <f>IF(C37="","",VLOOKUP(C37,FND!A:D,4,FALSE))</f>
        <v/>
      </c>
      <c r="E37" s="46"/>
      <c r="F37" s="44" t="str">
        <f>IF(E37="","",VLOOKUP(E37,DEPT!A:G,7,FALSE))</f>
        <v/>
      </c>
      <c r="G37" s="43"/>
      <c r="H37" s="44" t="str">
        <f>IF(G37="","",VLOOKUP(G37,PRG!A:I,9,FALSE))</f>
        <v/>
      </c>
      <c r="I37" s="43"/>
      <c r="J37" s="44" t="str">
        <f>IF(I37="","",VLOOKUP(I37,PRJ!A:L,12,FALSE))</f>
        <v/>
      </c>
      <c r="K37" s="47"/>
      <c r="L37" s="48"/>
      <c r="M37" s="49" t="str">
        <f t="shared" si="0"/>
        <v xml:space="preserve"> </v>
      </c>
    </row>
    <row r="38" spans="1:13" s="31" customFormat="1" ht="22.5" customHeight="1">
      <c r="A38" s="43"/>
      <c r="B38" s="44" t="str">
        <f>IF(A38="","",VLOOKUP(A38,ACCT!A:B,2,FALSE))</f>
        <v/>
      </c>
      <c r="C38" s="43"/>
      <c r="D38" s="45" t="str">
        <f>IF(C38="","",VLOOKUP(C38,FND!A:D,4,FALSE))</f>
        <v/>
      </c>
      <c r="E38" s="46"/>
      <c r="F38" s="44" t="str">
        <f>IF(E38="","",VLOOKUP(E38,DEPT!A:G,7,FALSE))</f>
        <v/>
      </c>
      <c r="G38" s="43"/>
      <c r="H38" s="44" t="str">
        <f>IF(G38="","",VLOOKUP(G38,PRG!A:I,9,FALSE))</f>
        <v/>
      </c>
      <c r="I38" s="43"/>
      <c r="J38" s="44" t="str">
        <f>IF(I38="","",VLOOKUP(I38,PRJ!A:L,12,FALSE))</f>
        <v/>
      </c>
      <c r="K38" s="47"/>
      <c r="L38" s="48"/>
      <c r="M38" s="49" t="str">
        <f t="shared" si="0"/>
        <v xml:space="preserve"> </v>
      </c>
    </row>
    <row r="39" spans="1:13" s="31" customFormat="1" ht="22.5" customHeight="1">
      <c r="A39" s="43"/>
      <c r="B39" s="44" t="str">
        <f>IF(A39="","",VLOOKUP(A39,ACCT!A:B,2,FALSE))</f>
        <v/>
      </c>
      <c r="C39" s="43"/>
      <c r="D39" s="45" t="str">
        <f>IF(C39="","",VLOOKUP(C39,FND!A:D,4,FALSE))</f>
        <v/>
      </c>
      <c r="E39" s="46"/>
      <c r="F39" s="44" t="str">
        <f>IF(E39="","",VLOOKUP(E39,DEPT!A:G,7,FALSE))</f>
        <v/>
      </c>
      <c r="G39" s="43"/>
      <c r="H39" s="44" t="str">
        <f>IF(G39="","",VLOOKUP(G39,PRG!A:I,9,FALSE))</f>
        <v/>
      </c>
      <c r="I39" s="43"/>
      <c r="J39" s="44" t="str">
        <f>IF(I39="","",VLOOKUP(I39,PRJ!A:L,12,FALSE))</f>
        <v/>
      </c>
      <c r="K39" s="47"/>
      <c r="L39" s="48"/>
      <c r="M39" s="49" t="str">
        <f t="shared" si="0"/>
        <v xml:space="preserve"> </v>
      </c>
    </row>
    <row r="40" spans="1:13" s="31" customFormat="1" ht="22.5" customHeight="1">
      <c r="A40" s="43"/>
      <c r="B40" s="44" t="str">
        <f>IF(A40="","",VLOOKUP(A40,ACCT!A:B,2,FALSE))</f>
        <v/>
      </c>
      <c r="C40" s="43"/>
      <c r="D40" s="45" t="str">
        <f>IF(C40="","",VLOOKUP(C40,FND!A:D,4,FALSE))</f>
        <v/>
      </c>
      <c r="E40" s="46"/>
      <c r="F40" s="44" t="str">
        <f>IF(E40="","",VLOOKUP(E40,DEPT!A:G,7,FALSE))</f>
        <v/>
      </c>
      <c r="G40" s="43"/>
      <c r="H40" s="44" t="str">
        <f>IF(G40="","",VLOOKUP(G40,PRG!A:I,9,FALSE))</f>
        <v/>
      </c>
      <c r="I40" s="43"/>
      <c r="J40" s="44" t="str">
        <f>IF(I40="","",VLOOKUP(I40,PRJ!A:L,12,FALSE))</f>
        <v/>
      </c>
      <c r="K40" s="47"/>
      <c r="L40" s="48"/>
      <c r="M40" s="49" t="str">
        <f t="shared" si="0"/>
        <v xml:space="preserve"> </v>
      </c>
    </row>
    <row r="41" spans="1:13" s="31" customFormat="1" ht="22.5" customHeight="1">
      <c r="A41" s="43"/>
      <c r="B41" s="44" t="str">
        <f>IF(A41="","",VLOOKUP(A41,ACCT!A:B,2,FALSE))</f>
        <v/>
      </c>
      <c r="C41" s="43"/>
      <c r="D41" s="45" t="str">
        <f>IF(C41="","",VLOOKUP(C41,FND!A:D,4,FALSE))</f>
        <v/>
      </c>
      <c r="E41" s="46"/>
      <c r="F41" s="44" t="str">
        <f>IF(E41="","",VLOOKUP(E41,DEPT!A:G,7,FALSE))</f>
        <v/>
      </c>
      <c r="G41" s="43"/>
      <c r="H41" s="44" t="str">
        <f>IF(G41="","",VLOOKUP(G41,PRG!A:I,9,FALSE))</f>
        <v/>
      </c>
      <c r="I41" s="43"/>
      <c r="J41" s="44" t="str">
        <f>IF(I41="","",VLOOKUP(I41,PRJ!A:L,12,FALSE))</f>
        <v/>
      </c>
      <c r="K41" s="47"/>
      <c r="L41" s="48"/>
      <c r="M41" s="49" t="str">
        <f t="shared" si="0"/>
        <v xml:space="preserve"> </v>
      </c>
    </row>
    <row r="42" spans="1:13" s="31" customFormat="1" ht="22.5" customHeight="1">
      <c r="A42" s="43"/>
      <c r="B42" s="44" t="str">
        <f>IF(A42="","",VLOOKUP(A42,ACCT!A:B,2,FALSE))</f>
        <v/>
      </c>
      <c r="C42" s="43"/>
      <c r="D42" s="45" t="str">
        <f>IF(C42="","",VLOOKUP(C42,FND!A:D,4,FALSE))</f>
        <v/>
      </c>
      <c r="E42" s="46"/>
      <c r="F42" s="44" t="str">
        <f>IF(E42="","",VLOOKUP(E42,DEPT!A:G,7,FALSE))</f>
        <v/>
      </c>
      <c r="G42" s="43"/>
      <c r="H42" s="44" t="str">
        <f>IF(G42="","",VLOOKUP(G42,PRG!A:I,9,FALSE))</f>
        <v/>
      </c>
      <c r="I42" s="43"/>
      <c r="J42" s="44" t="str">
        <f>IF(I42="","",VLOOKUP(I42,PRJ!A:L,12,FALSE))</f>
        <v/>
      </c>
      <c r="K42" s="47"/>
      <c r="L42" s="48"/>
      <c r="M42" s="49" t="str">
        <f t="shared" si="0"/>
        <v xml:space="preserve"> </v>
      </c>
    </row>
    <row r="43" spans="1:13" s="31" customFormat="1" ht="22.5" customHeight="1">
      <c r="A43" s="43"/>
      <c r="B43" s="44" t="str">
        <f>IF(A43="","",VLOOKUP(A43,ACCT!A:B,2,FALSE))</f>
        <v/>
      </c>
      <c r="C43" s="43"/>
      <c r="D43" s="45" t="str">
        <f>IF(C43="","",VLOOKUP(C43,FND!A:D,4,FALSE))</f>
        <v/>
      </c>
      <c r="E43" s="46"/>
      <c r="F43" s="44" t="str">
        <f>IF(E43="","",VLOOKUP(E43,DEPT!A:G,7,FALSE))</f>
        <v/>
      </c>
      <c r="G43" s="43"/>
      <c r="H43" s="44" t="str">
        <f>IF(G43="","",VLOOKUP(G43,PRG!A:I,9,FALSE))</f>
        <v/>
      </c>
      <c r="I43" s="43"/>
      <c r="J43" s="44" t="str">
        <f>IF(I43="","",VLOOKUP(I43,PRJ!A:L,12,FALSE))</f>
        <v/>
      </c>
      <c r="K43" s="47"/>
      <c r="L43" s="48"/>
      <c r="M43" s="49" t="str">
        <f t="shared" si="0"/>
        <v xml:space="preserve"> </v>
      </c>
    </row>
    <row r="44" spans="1:13" s="31" customFormat="1" ht="22.5" customHeight="1">
      <c r="A44" s="43"/>
      <c r="B44" s="44" t="str">
        <f>IF(A44="","",VLOOKUP(A44,ACCT!A:B,2,FALSE))</f>
        <v/>
      </c>
      <c r="C44" s="43"/>
      <c r="D44" s="45" t="str">
        <f>IF(C44="","",VLOOKUP(C44,FND!A:D,4,FALSE))</f>
        <v/>
      </c>
      <c r="E44" s="46"/>
      <c r="F44" s="44" t="str">
        <f>IF(E44="","",VLOOKUP(E44,DEPT!A:G,7,FALSE))</f>
        <v/>
      </c>
      <c r="G44" s="43"/>
      <c r="H44" s="44" t="str">
        <f>IF(G44="","",VLOOKUP(G44,PRG!A:I,9,FALSE))</f>
        <v/>
      </c>
      <c r="I44" s="43"/>
      <c r="J44" s="44" t="str">
        <f>IF(I44="","",VLOOKUP(I44,PRJ!A:L,12,FALSE))</f>
        <v/>
      </c>
      <c r="K44" s="47"/>
      <c r="L44" s="48"/>
      <c r="M44" s="49" t="str">
        <f t="shared" si="0"/>
        <v xml:space="preserve"> </v>
      </c>
    </row>
    <row r="45" spans="1:13" s="31" customFormat="1" ht="22.5" customHeight="1">
      <c r="A45" s="43"/>
      <c r="B45" s="44" t="str">
        <f>IF(A45="","",VLOOKUP(A45,ACCT!A:B,2,FALSE))</f>
        <v/>
      </c>
      <c r="C45" s="43"/>
      <c r="D45" s="45" t="str">
        <f>IF(C45="","",VLOOKUP(C45,FND!A:D,4,FALSE))</f>
        <v/>
      </c>
      <c r="E45" s="46"/>
      <c r="F45" s="44" t="str">
        <f>IF(E45="","",VLOOKUP(E45,DEPT!A:G,7,FALSE))</f>
        <v/>
      </c>
      <c r="G45" s="43"/>
      <c r="H45" s="44" t="str">
        <f>IF(G45="","",VLOOKUP(G45,PRG!A:I,9,FALSE))</f>
        <v/>
      </c>
      <c r="I45" s="43"/>
      <c r="J45" s="44" t="str">
        <f>IF(I45="","",VLOOKUP(I45,PRJ!A:L,12,FALSE))</f>
        <v/>
      </c>
      <c r="K45" s="47"/>
      <c r="L45" s="48"/>
      <c r="M45" s="49" t="str">
        <f t="shared" si="0"/>
        <v xml:space="preserve"> </v>
      </c>
    </row>
    <row r="46" spans="1:13" s="31" customFormat="1" ht="22.5" customHeight="1">
      <c r="A46" s="43"/>
      <c r="B46" s="44" t="str">
        <f>IF(A46="","",VLOOKUP(A46,ACCT!A:B,2,FALSE))</f>
        <v/>
      </c>
      <c r="C46" s="43"/>
      <c r="D46" s="45" t="str">
        <f>IF(C46="","",VLOOKUP(C46,FND!A:D,4,FALSE))</f>
        <v/>
      </c>
      <c r="E46" s="46"/>
      <c r="F46" s="44" t="str">
        <f>IF(E46="","",VLOOKUP(E46,DEPT!A:G,7,FALSE))</f>
        <v/>
      </c>
      <c r="G46" s="43"/>
      <c r="H46" s="44" t="str">
        <f>IF(G46="","",VLOOKUP(G46,PRG!A:I,9,FALSE))</f>
        <v/>
      </c>
      <c r="I46" s="43"/>
      <c r="J46" s="44" t="str">
        <f>IF(I46="","",VLOOKUP(I46,PRJ!A:L,12,FALSE))</f>
        <v/>
      </c>
      <c r="K46" s="47"/>
      <c r="L46" s="48"/>
      <c r="M46" s="49" t="str">
        <f t="shared" si="0"/>
        <v xml:space="preserve"> </v>
      </c>
    </row>
    <row r="47" spans="1:13" s="31" customFormat="1" ht="22.5" customHeight="1">
      <c r="A47" s="43"/>
      <c r="B47" s="44" t="str">
        <f>IF(A47="","",VLOOKUP(A47,ACCT!A:B,2,FALSE))</f>
        <v/>
      </c>
      <c r="C47" s="43"/>
      <c r="D47" s="45" t="str">
        <f>IF(C47="","",VLOOKUP(C47,FND!A:D,4,FALSE))</f>
        <v/>
      </c>
      <c r="E47" s="46"/>
      <c r="F47" s="44" t="str">
        <f>IF(E47="","",VLOOKUP(E47,DEPT!A:G,7,FALSE))</f>
        <v/>
      </c>
      <c r="G47" s="43"/>
      <c r="H47" s="44" t="str">
        <f>IF(G47="","",VLOOKUP(G47,PRG!A:I,9,FALSE))</f>
        <v/>
      </c>
      <c r="I47" s="43"/>
      <c r="J47" s="44" t="str">
        <f>IF(I47="","",VLOOKUP(I47,PRJ!A:L,12,FALSE))</f>
        <v/>
      </c>
      <c r="K47" s="47"/>
      <c r="L47" s="48"/>
      <c r="M47" s="49" t="str">
        <f t="shared" si="0"/>
        <v xml:space="preserve"> </v>
      </c>
    </row>
    <row r="48" spans="1:13" s="31" customFormat="1" ht="22.5" customHeight="1">
      <c r="A48" s="43"/>
      <c r="B48" s="44" t="str">
        <f>IF(A48="","",VLOOKUP(A48,ACCT!A:B,2,FALSE))</f>
        <v/>
      </c>
      <c r="C48" s="43"/>
      <c r="D48" s="45" t="str">
        <f>IF(C48="","",VLOOKUP(C48,FND!A:D,4,FALSE))</f>
        <v/>
      </c>
      <c r="E48" s="46"/>
      <c r="F48" s="44" t="str">
        <f>IF(E48="","",VLOOKUP(E48,DEPT!A:G,7,FALSE))</f>
        <v/>
      </c>
      <c r="G48" s="43"/>
      <c r="H48" s="44" t="str">
        <f>IF(G48="","",VLOOKUP(G48,PRG!A:I,9,FALSE))</f>
        <v/>
      </c>
      <c r="I48" s="43"/>
      <c r="J48" s="44" t="str">
        <f>IF(I48="","",VLOOKUP(I48,PRJ!A:L,12,FALSE))</f>
        <v/>
      </c>
      <c r="K48" s="47"/>
      <c r="L48" s="48"/>
      <c r="M48" s="49" t="str">
        <f t="shared" si="0"/>
        <v xml:space="preserve"> </v>
      </c>
    </row>
    <row r="49" spans="1:13" s="31" customFormat="1" ht="22.5" customHeight="1">
      <c r="A49" s="43"/>
      <c r="B49" s="44" t="str">
        <f>IF(A49="","",VLOOKUP(A49,ACCT!A:B,2,FALSE))</f>
        <v/>
      </c>
      <c r="C49" s="43"/>
      <c r="D49" s="45" t="str">
        <f>IF(C49="","",VLOOKUP(C49,FND!A:D,4,FALSE))</f>
        <v/>
      </c>
      <c r="E49" s="46"/>
      <c r="F49" s="44" t="str">
        <f>IF(E49="","",VLOOKUP(E49,DEPT!A:G,7,FALSE))</f>
        <v/>
      </c>
      <c r="G49" s="43"/>
      <c r="H49" s="44" t="str">
        <f>IF(G49="","",VLOOKUP(G49,PRG!A:I,9,FALSE))</f>
        <v/>
      </c>
      <c r="I49" s="43"/>
      <c r="J49" s="44" t="str">
        <f>IF(I49="","",VLOOKUP(I49,PRJ!A:L,12,FALSE))</f>
        <v/>
      </c>
      <c r="K49" s="47"/>
      <c r="L49" s="48"/>
      <c r="M49" s="49" t="str">
        <f t="shared" si="0"/>
        <v xml:space="preserve"> </v>
      </c>
    </row>
    <row r="50" spans="1:13" s="31" customFormat="1" ht="22.5" customHeight="1">
      <c r="A50" s="43"/>
      <c r="B50" s="44" t="str">
        <f>IF(A50="","",VLOOKUP(A50,ACCT!A:B,2,FALSE))</f>
        <v/>
      </c>
      <c r="C50" s="43"/>
      <c r="D50" s="45" t="str">
        <f>IF(C50="","",VLOOKUP(C50,FND!A:D,4,FALSE))</f>
        <v/>
      </c>
      <c r="E50" s="46"/>
      <c r="F50" s="44" t="str">
        <f>IF(E50="","",VLOOKUP(E50,DEPT!A:G,7,FALSE))</f>
        <v/>
      </c>
      <c r="G50" s="43"/>
      <c r="H50" s="44" t="str">
        <f>IF(G50="","",VLOOKUP(G50,PRG!A:I,9,FALSE))</f>
        <v/>
      </c>
      <c r="I50" s="43"/>
      <c r="J50" s="44" t="str">
        <f>IF(I50="","",VLOOKUP(I50,PRJ!A:L,12,FALSE))</f>
        <v/>
      </c>
      <c r="K50" s="47"/>
      <c r="L50" s="48"/>
      <c r="M50" s="49" t="str">
        <f t="shared" si="0"/>
        <v xml:space="preserve"> </v>
      </c>
    </row>
    <row r="51" spans="1:13" s="31" customFormat="1" ht="22.5" customHeight="1">
      <c r="A51" s="43"/>
      <c r="B51" s="44" t="str">
        <f>IF(A51="","",VLOOKUP(A51,ACCT!A:B,2,FALSE))</f>
        <v/>
      </c>
      <c r="C51" s="43"/>
      <c r="D51" s="45" t="str">
        <f>IF(C51="","",VLOOKUP(C51,FND!A:D,4,FALSE))</f>
        <v/>
      </c>
      <c r="E51" s="46"/>
      <c r="F51" s="44" t="str">
        <f>IF(E51="","",VLOOKUP(E51,DEPT!A:G,7,FALSE))</f>
        <v/>
      </c>
      <c r="G51" s="43"/>
      <c r="H51" s="44" t="str">
        <f>IF(G51="","",VLOOKUP(G51,PRG!A:I,9,FALSE))</f>
        <v/>
      </c>
      <c r="I51" s="43"/>
      <c r="J51" s="44" t="str">
        <f>IF(I51="","",VLOOKUP(I51,PRJ!A:L,12,FALSE))</f>
        <v/>
      </c>
      <c r="K51" s="47"/>
      <c r="L51" s="48"/>
      <c r="M51" s="49" t="str">
        <f t="shared" si="0"/>
        <v xml:space="preserve"> </v>
      </c>
    </row>
    <row r="52" spans="1:13" s="31" customFormat="1" ht="22.5" customHeight="1">
      <c r="A52" s="43"/>
      <c r="B52" s="44" t="str">
        <f>IF(A52="","",VLOOKUP(A52,ACCT!A:B,2,FALSE))</f>
        <v/>
      </c>
      <c r="C52" s="43"/>
      <c r="D52" s="45" t="str">
        <f>IF(C52="","",VLOOKUP(C52,FND!A:D,4,FALSE))</f>
        <v/>
      </c>
      <c r="E52" s="46"/>
      <c r="F52" s="44" t="str">
        <f>IF(E52="","",VLOOKUP(E52,DEPT!A:G,7,FALSE))</f>
        <v/>
      </c>
      <c r="G52" s="43"/>
      <c r="H52" s="44" t="str">
        <f>IF(G52="","",VLOOKUP(G52,PRG!A:I,9,FALSE))</f>
        <v/>
      </c>
      <c r="I52" s="43"/>
      <c r="J52" s="44" t="str">
        <f>IF(I52="","",VLOOKUP(I52,PRJ!A:L,12,FALSE))</f>
        <v/>
      </c>
      <c r="K52" s="47"/>
      <c r="L52" s="48"/>
      <c r="M52" s="49" t="str">
        <f t="shared" si="0"/>
        <v xml:space="preserve"> </v>
      </c>
    </row>
    <row r="53" spans="1:13" s="31" customFormat="1" ht="22.5" customHeight="1">
      <c r="A53" s="43"/>
      <c r="B53" s="44" t="str">
        <f>IF(A53="","",VLOOKUP(A53,ACCT!A:B,2,FALSE))</f>
        <v/>
      </c>
      <c r="C53" s="43"/>
      <c r="D53" s="45" t="str">
        <f>IF(C53="","",VLOOKUP(C53,FND!A:D,4,FALSE))</f>
        <v/>
      </c>
      <c r="E53" s="46"/>
      <c r="F53" s="44" t="str">
        <f>IF(E53="","",VLOOKUP(E53,DEPT!A:G,7,FALSE))</f>
        <v/>
      </c>
      <c r="G53" s="43"/>
      <c r="H53" s="44" t="str">
        <f>IF(G53="","",VLOOKUP(G53,PRG!A:I,9,FALSE))</f>
        <v/>
      </c>
      <c r="I53" s="43"/>
      <c r="J53" s="44" t="str">
        <f>IF(I53="","",VLOOKUP(I53,PRJ!A:L,12,FALSE))</f>
        <v/>
      </c>
      <c r="K53" s="47"/>
      <c r="L53" s="48"/>
      <c r="M53" s="49" t="str">
        <f t="shared" si="0"/>
        <v xml:space="preserve"> </v>
      </c>
    </row>
    <row r="54" spans="1:13" s="31" customFormat="1" ht="22.5" customHeight="1">
      <c r="A54" s="43"/>
      <c r="B54" s="44" t="str">
        <f>IF(A54="","",VLOOKUP(A54,ACCT!A:B,2,FALSE))</f>
        <v/>
      </c>
      <c r="C54" s="43"/>
      <c r="D54" s="45" t="str">
        <f>IF(C54="","",VLOOKUP(C54,FND!A:D,4,FALSE))</f>
        <v/>
      </c>
      <c r="E54" s="46"/>
      <c r="F54" s="44" t="str">
        <f>IF(E54="","",VLOOKUP(E54,DEPT!A:G,7,FALSE))</f>
        <v/>
      </c>
      <c r="G54" s="43"/>
      <c r="H54" s="44" t="str">
        <f>IF(G54="","",VLOOKUP(G54,PRG!A:I,9,FALSE))</f>
        <v/>
      </c>
      <c r="I54" s="43"/>
      <c r="J54" s="44" t="str">
        <f>IF(I54="","",VLOOKUP(I54,PRJ!A:L,12,FALSE))</f>
        <v/>
      </c>
      <c r="K54" s="47"/>
      <c r="L54" s="48"/>
      <c r="M54" s="49" t="str">
        <f t="shared" si="0"/>
        <v xml:space="preserve"> </v>
      </c>
    </row>
    <row r="55" spans="1:13" s="31" customFormat="1" ht="22.5" customHeight="1">
      <c r="A55" s="43"/>
      <c r="B55" s="44" t="str">
        <f>IF(A55="","",VLOOKUP(A55,ACCT!A:B,2,FALSE))</f>
        <v/>
      </c>
      <c r="C55" s="43"/>
      <c r="D55" s="45" t="str">
        <f>IF(C55="","",VLOOKUP(C55,FND!A:D,4,FALSE))</f>
        <v/>
      </c>
      <c r="E55" s="46"/>
      <c r="F55" s="44" t="str">
        <f>IF(E55="","",VLOOKUP(E55,DEPT!A:G,7,FALSE))</f>
        <v/>
      </c>
      <c r="G55" s="43"/>
      <c r="H55" s="44" t="str">
        <f>IF(G55="","",VLOOKUP(G55,PRG!A:I,9,FALSE))</f>
        <v/>
      </c>
      <c r="I55" s="43"/>
      <c r="J55" s="44" t="str">
        <f>IF(I55="","",VLOOKUP(I55,PRJ!A:L,12,FALSE))</f>
        <v/>
      </c>
      <c r="K55" s="47"/>
      <c r="L55" s="48"/>
      <c r="M55" s="49" t="str">
        <f t="shared" si="0"/>
        <v xml:space="preserve"> </v>
      </c>
    </row>
    <row r="56" spans="1:13" s="31" customFormat="1" ht="22.5" customHeight="1">
      <c r="A56" s="43"/>
      <c r="B56" s="44" t="str">
        <f>IF(A56="","",VLOOKUP(A56,ACCT!A:B,2,FALSE))</f>
        <v/>
      </c>
      <c r="C56" s="43"/>
      <c r="D56" s="45" t="str">
        <f>IF(C56="","",VLOOKUP(C56,FND!A:D,4,FALSE))</f>
        <v/>
      </c>
      <c r="E56" s="46"/>
      <c r="F56" s="44" t="str">
        <f>IF(E56="","",VLOOKUP(E56,DEPT!A:G,7,FALSE))</f>
        <v/>
      </c>
      <c r="G56" s="43"/>
      <c r="H56" s="44" t="str">
        <f>IF(G56="","",VLOOKUP(G56,PRG!A:I,9,FALSE))</f>
        <v/>
      </c>
      <c r="I56" s="43"/>
      <c r="J56" s="44" t="str">
        <f>IF(I56="","",VLOOKUP(I56,PRJ!A:L,12,FALSE))</f>
        <v/>
      </c>
      <c r="K56" s="47"/>
      <c r="L56" s="48"/>
      <c r="M56" s="49" t="str">
        <f t="shared" si="0"/>
        <v xml:space="preserve"> </v>
      </c>
    </row>
    <row r="57" spans="1:13" s="31" customFormat="1" ht="22.5" customHeight="1">
      <c r="A57" s="43"/>
      <c r="B57" s="44" t="str">
        <f>IF(A57="","",VLOOKUP(A57,ACCT!A:B,2,FALSE))</f>
        <v/>
      </c>
      <c r="C57" s="43"/>
      <c r="D57" s="45" t="str">
        <f>IF(C57="","",VLOOKUP(C57,FND!A:D,4,FALSE))</f>
        <v/>
      </c>
      <c r="E57" s="46"/>
      <c r="F57" s="44" t="str">
        <f>IF(E57="","",VLOOKUP(E57,DEPT!A:G,7,FALSE))</f>
        <v/>
      </c>
      <c r="G57" s="43"/>
      <c r="H57" s="44" t="str">
        <f>IF(G57="","",VLOOKUP(G57,PRG!A:I,9,FALSE))</f>
        <v/>
      </c>
      <c r="I57" s="43"/>
      <c r="J57" s="44" t="str">
        <f>IF(I57="","",VLOOKUP(I57,PRJ!A:L,12,FALSE))</f>
        <v/>
      </c>
      <c r="K57" s="47"/>
      <c r="L57" s="48"/>
      <c r="M57" s="49" t="str">
        <f t="shared" si="0"/>
        <v xml:space="preserve"> </v>
      </c>
    </row>
    <row r="58" spans="1:13" s="31" customFormat="1" ht="22.5" customHeight="1">
      <c r="A58" s="43"/>
      <c r="B58" s="44" t="str">
        <f>IF(A58="","",VLOOKUP(A58,ACCT!A:B,2,FALSE))</f>
        <v/>
      </c>
      <c r="C58" s="43"/>
      <c r="D58" s="45" t="str">
        <f>IF(C58="","",VLOOKUP(C58,FND!A:D,4,FALSE))</f>
        <v/>
      </c>
      <c r="E58" s="46"/>
      <c r="F58" s="44" t="str">
        <f>IF(E58="","",VLOOKUP(E58,DEPT!A:G,7,FALSE))</f>
        <v/>
      </c>
      <c r="G58" s="43"/>
      <c r="H58" s="44" t="str">
        <f>IF(G58="","",VLOOKUP(G58,PRG!A:I,9,FALSE))</f>
        <v/>
      </c>
      <c r="I58" s="43"/>
      <c r="J58" s="44" t="str">
        <f>IF(I58="","",VLOOKUP(I58,PRJ!A:L,12,FALSE))</f>
        <v/>
      </c>
      <c r="K58" s="47"/>
      <c r="L58" s="48"/>
      <c r="M58" s="49" t="str">
        <f t="shared" si="0"/>
        <v xml:space="preserve"> </v>
      </c>
    </row>
    <row r="59" spans="1:13" s="31" customFormat="1" ht="18.75">
      <c r="A59" s="43"/>
      <c r="B59" s="44" t="str">
        <f>IF(A59="","",VLOOKUP(A59,ACCT!A:B,2,FALSE))</f>
        <v/>
      </c>
      <c r="C59" s="43"/>
      <c r="D59" s="45" t="str">
        <f>IF(C59="","",VLOOKUP(C59,FND!A:D,4,FALSE))</f>
        <v/>
      </c>
      <c r="E59" s="46"/>
      <c r="F59" s="44" t="str">
        <f>IF(E59="","",VLOOKUP(E59,DEPT!A:G,7,FALSE))</f>
        <v/>
      </c>
      <c r="G59" s="43"/>
      <c r="H59" s="44" t="str">
        <f>IF(G59="","",VLOOKUP(G59,PRG!A:I,9,FALSE))</f>
        <v/>
      </c>
      <c r="I59" s="43"/>
      <c r="J59" s="44" t="str">
        <f>IF(I59="","",VLOOKUP(I59,PRJ!A:L,12,FALSE))</f>
        <v/>
      </c>
      <c r="K59" s="47"/>
      <c r="L59" s="48"/>
      <c r="M59" s="49" t="str">
        <f t="shared" ref="M59:M76" si="1">IF(L59&gt;0,"Debit", IF(L59&lt;0, "Credit"," "))</f>
        <v xml:space="preserve"> </v>
      </c>
    </row>
    <row r="60" spans="1:13" s="31" customFormat="1" ht="18.75">
      <c r="A60" s="43"/>
      <c r="B60" s="44" t="str">
        <f>IF(A60="","",VLOOKUP(A60,ACCT!A:B,2,FALSE))</f>
        <v/>
      </c>
      <c r="C60" s="43"/>
      <c r="D60" s="45" t="str">
        <f>IF(C60="","",VLOOKUP(C60,FND!A:D,4,FALSE))</f>
        <v/>
      </c>
      <c r="E60" s="46"/>
      <c r="F60" s="44" t="str">
        <f>IF(E60="","",VLOOKUP(E60,DEPT!A:G,7,FALSE))</f>
        <v/>
      </c>
      <c r="G60" s="43"/>
      <c r="H60" s="44" t="str">
        <f>IF(G60="","",VLOOKUP(G60,PRG!A:I,9,FALSE))</f>
        <v/>
      </c>
      <c r="I60" s="43"/>
      <c r="J60" s="44" t="str">
        <f>IF(I60="","",VLOOKUP(I60,PRJ!A:L,12,FALSE))</f>
        <v/>
      </c>
      <c r="K60" s="47"/>
      <c r="L60" s="48"/>
      <c r="M60" s="49" t="str">
        <f t="shared" si="1"/>
        <v xml:space="preserve"> </v>
      </c>
    </row>
    <row r="61" spans="1:13" s="31" customFormat="1" ht="18.75">
      <c r="A61" s="43"/>
      <c r="B61" s="44" t="str">
        <f>IF(A61="","",VLOOKUP(A61,ACCT!A:B,2,FALSE))</f>
        <v/>
      </c>
      <c r="C61" s="43"/>
      <c r="D61" s="45" t="str">
        <f>IF(C61="","",VLOOKUP(C61,FND!A:D,4,FALSE))</f>
        <v/>
      </c>
      <c r="E61" s="46"/>
      <c r="F61" s="44" t="str">
        <f>IF(E61="","",VLOOKUP(E61,DEPT!A:G,7,FALSE))</f>
        <v/>
      </c>
      <c r="G61" s="43"/>
      <c r="H61" s="44" t="str">
        <f>IF(G61="","",VLOOKUP(G61,PRG!A:I,9,FALSE))</f>
        <v/>
      </c>
      <c r="I61" s="43"/>
      <c r="J61" s="44" t="str">
        <f>IF(I61="","",VLOOKUP(I61,PRJ!A:L,12,FALSE))</f>
        <v/>
      </c>
      <c r="K61" s="47"/>
      <c r="L61" s="48"/>
      <c r="M61" s="49" t="str">
        <f t="shared" si="1"/>
        <v xml:space="preserve"> </v>
      </c>
    </row>
    <row r="62" spans="1:13" s="31" customFormat="1" ht="18.75">
      <c r="A62" s="43"/>
      <c r="B62" s="44" t="str">
        <f>IF(A62="","",VLOOKUP(A62,ACCT!A:B,2,FALSE))</f>
        <v/>
      </c>
      <c r="C62" s="43"/>
      <c r="D62" s="45" t="str">
        <f>IF(C62="","",VLOOKUP(C62,FND!A:D,4,FALSE))</f>
        <v/>
      </c>
      <c r="E62" s="46"/>
      <c r="F62" s="44" t="str">
        <f>IF(E62="","",VLOOKUP(E62,DEPT!A:G,7,FALSE))</f>
        <v/>
      </c>
      <c r="G62" s="43"/>
      <c r="H62" s="44" t="str">
        <f>IF(G62="","",VLOOKUP(G62,PRG!A:I,9,FALSE))</f>
        <v/>
      </c>
      <c r="I62" s="43"/>
      <c r="J62" s="44" t="str">
        <f>IF(I62="","",VLOOKUP(I62,PRJ!A:L,12,FALSE))</f>
        <v/>
      </c>
      <c r="K62" s="47"/>
      <c r="L62" s="48"/>
      <c r="M62" s="49" t="str">
        <f t="shared" si="1"/>
        <v xml:space="preserve"> </v>
      </c>
    </row>
    <row r="63" spans="1:13" s="31" customFormat="1" ht="18.75">
      <c r="A63" s="43"/>
      <c r="B63" s="44" t="str">
        <f>IF(A63="","",VLOOKUP(A63,ACCT!A:B,2,FALSE))</f>
        <v/>
      </c>
      <c r="C63" s="43"/>
      <c r="D63" s="45" t="str">
        <f>IF(C63="","",VLOOKUP(C63,FND!A:D,4,FALSE))</f>
        <v/>
      </c>
      <c r="E63" s="46"/>
      <c r="F63" s="44" t="str">
        <f>IF(E63="","",VLOOKUP(E63,DEPT!A:G,7,FALSE))</f>
        <v/>
      </c>
      <c r="G63" s="43"/>
      <c r="H63" s="44" t="str">
        <f>IF(G63="","",VLOOKUP(G63,PRG!A:I,9,FALSE))</f>
        <v/>
      </c>
      <c r="I63" s="43"/>
      <c r="J63" s="44" t="str">
        <f>IF(I63="","",VLOOKUP(I63,PRJ!A:L,12,FALSE))</f>
        <v/>
      </c>
      <c r="K63" s="47"/>
      <c r="L63" s="48"/>
      <c r="M63" s="49" t="str">
        <f t="shared" si="1"/>
        <v xml:space="preserve"> </v>
      </c>
    </row>
    <row r="64" spans="1:13" s="31" customFormat="1" ht="18.75">
      <c r="A64" s="43"/>
      <c r="B64" s="44" t="str">
        <f>IF(A64="","",VLOOKUP(A64,ACCT!A:B,2,FALSE))</f>
        <v/>
      </c>
      <c r="C64" s="43"/>
      <c r="D64" s="45" t="str">
        <f>IF(C64="","",VLOOKUP(C64,FND!A:D,4,FALSE))</f>
        <v/>
      </c>
      <c r="E64" s="46"/>
      <c r="F64" s="44" t="str">
        <f>IF(E64="","",VLOOKUP(E64,DEPT!A:G,7,FALSE))</f>
        <v/>
      </c>
      <c r="G64" s="43"/>
      <c r="H64" s="44" t="str">
        <f>IF(G64="","",VLOOKUP(G64,PRG!A:I,9,FALSE))</f>
        <v/>
      </c>
      <c r="I64" s="43"/>
      <c r="J64" s="44" t="str">
        <f>IF(I64="","",VLOOKUP(I64,PRJ!A:L,12,FALSE))</f>
        <v/>
      </c>
      <c r="K64" s="47"/>
      <c r="L64" s="48"/>
      <c r="M64" s="49" t="str">
        <f t="shared" si="1"/>
        <v xml:space="preserve"> </v>
      </c>
    </row>
    <row r="65" spans="1:13" s="31" customFormat="1" ht="18.75">
      <c r="A65" s="43"/>
      <c r="B65" s="44" t="str">
        <f>IF(A65="","",VLOOKUP(A65,ACCT!A:B,2,FALSE))</f>
        <v/>
      </c>
      <c r="C65" s="43"/>
      <c r="D65" s="45" t="str">
        <f>IF(C65="","",VLOOKUP(C65,FND!A:D,4,FALSE))</f>
        <v/>
      </c>
      <c r="E65" s="46"/>
      <c r="F65" s="44" t="str">
        <f>IF(E65="","",VLOOKUP(E65,DEPT!A:G,7,FALSE))</f>
        <v/>
      </c>
      <c r="G65" s="43"/>
      <c r="H65" s="44" t="str">
        <f>IF(G65="","",VLOOKUP(G65,PRG!A:I,9,FALSE))</f>
        <v/>
      </c>
      <c r="I65" s="43"/>
      <c r="J65" s="44" t="str">
        <f>IF(I65="","",VLOOKUP(I65,PRJ!A:L,12,FALSE))</f>
        <v/>
      </c>
      <c r="K65" s="47"/>
      <c r="L65" s="48"/>
      <c r="M65" s="49" t="str">
        <f t="shared" si="1"/>
        <v xml:space="preserve"> </v>
      </c>
    </row>
    <row r="66" spans="1:13" s="31" customFormat="1" ht="18.75">
      <c r="A66" s="43"/>
      <c r="B66" s="44" t="str">
        <f>IF(A66="","",VLOOKUP(A66,ACCT!A:B,2,FALSE))</f>
        <v/>
      </c>
      <c r="C66" s="43"/>
      <c r="D66" s="45" t="str">
        <f>IF(C66="","",VLOOKUP(C66,FND!A:D,4,FALSE))</f>
        <v/>
      </c>
      <c r="E66" s="46"/>
      <c r="F66" s="44" t="str">
        <f>IF(E66="","",VLOOKUP(E66,DEPT!A:G,7,FALSE))</f>
        <v/>
      </c>
      <c r="G66" s="43"/>
      <c r="H66" s="44" t="str">
        <f>IF(G66="","",VLOOKUP(G66,PRG!A:I,9,FALSE))</f>
        <v/>
      </c>
      <c r="I66" s="43"/>
      <c r="J66" s="44" t="str">
        <f>IF(I66="","",VLOOKUP(I66,PRJ!A:L,12,FALSE))</f>
        <v/>
      </c>
      <c r="K66" s="47"/>
      <c r="L66" s="48"/>
      <c r="M66" s="49" t="str">
        <f t="shared" si="1"/>
        <v xml:space="preserve"> </v>
      </c>
    </row>
    <row r="67" spans="1:13" s="31" customFormat="1" ht="18.75">
      <c r="A67" s="43"/>
      <c r="B67" s="44" t="str">
        <f>IF(A67="","",VLOOKUP(A67,ACCT!A:B,2,FALSE))</f>
        <v/>
      </c>
      <c r="C67" s="43"/>
      <c r="D67" s="45" t="str">
        <f>IF(C67="","",VLOOKUP(C67,FND!A:D,4,FALSE))</f>
        <v/>
      </c>
      <c r="E67" s="46"/>
      <c r="F67" s="44" t="str">
        <f>IF(E67="","",VLOOKUP(E67,DEPT!A:G,7,FALSE))</f>
        <v/>
      </c>
      <c r="G67" s="43"/>
      <c r="H67" s="44" t="str">
        <f>IF(G67="","",VLOOKUP(G67,PRG!A:I,9,FALSE))</f>
        <v/>
      </c>
      <c r="I67" s="43"/>
      <c r="J67" s="44" t="str">
        <f>IF(I67="","",VLOOKUP(I67,PRJ!A:L,12,FALSE))</f>
        <v/>
      </c>
      <c r="K67" s="47"/>
      <c r="L67" s="48"/>
      <c r="M67" s="49" t="str">
        <f t="shared" si="1"/>
        <v xml:space="preserve"> </v>
      </c>
    </row>
    <row r="68" spans="1:13" s="31" customFormat="1" ht="18.75">
      <c r="A68" s="43"/>
      <c r="B68" s="44" t="str">
        <f>IF(A68="","",VLOOKUP(A68,ACCT!A:B,2,FALSE))</f>
        <v/>
      </c>
      <c r="C68" s="43"/>
      <c r="D68" s="45" t="str">
        <f>IF(C68="","",VLOOKUP(C68,FND!A:D,4,FALSE))</f>
        <v/>
      </c>
      <c r="E68" s="46"/>
      <c r="F68" s="44" t="str">
        <f>IF(E68="","",VLOOKUP(E68,DEPT!A:G,7,FALSE))</f>
        <v/>
      </c>
      <c r="G68" s="43"/>
      <c r="H68" s="44" t="str">
        <f>IF(G68="","",VLOOKUP(G68,PRG!A:I,9,FALSE))</f>
        <v/>
      </c>
      <c r="I68" s="43"/>
      <c r="J68" s="44" t="str">
        <f>IF(I68="","",VLOOKUP(I68,PRJ!A:L,12,FALSE))</f>
        <v/>
      </c>
      <c r="K68" s="47"/>
      <c r="L68" s="48"/>
      <c r="M68" s="49" t="str">
        <f t="shared" si="1"/>
        <v xml:space="preserve"> </v>
      </c>
    </row>
    <row r="69" spans="1:13" s="31" customFormat="1" ht="18.75">
      <c r="A69" s="43"/>
      <c r="B69" s="44" t="str">
        <f>IF(A69="","",VLOOKUP(A69,ACCT!A:B,2,FALSE))</f>
        <v/>
      </c>
      <c r="C69" s="43"/>
      <c r="D69" s="45" t="str">
        <f>IF(C69="","",VLOOKUP(C69,FND!A:D,4,FALSE))</f>
        <v/>
      </c>
      <c r="E69" s="46"/>
      <c r="F69" s="44" t="str">
        <f>IF(E69="","",VLOOKUP(E69,DEPT!A:G,7,FALSE))</f>
        <v/>
      </c>
      <c r="G69" s="43"/>
      <c r="H69" s="44" t="str">
        <f>IF(G69="","",VLOOKUP(G69,PRG!A:I,9,FALSE))</f>
        <v/>
      </c>
      <c r="I69" s="43"/>
      <c r="J69" s="44" t="str">
        <f>IF(I69="","",VLOOKUP(I69,PRJ!A:L,12,FALSE))</f>
        <v/>
      </c>
      <c r="K69" s="47"/>
      <c r="L69" s="48"/>
      <c r="M69" s="49" t="str">
        <f t="shared" si="1"/>
        <v xml:space="preserve"> </v>
      </c>
    </row>
    <row r="70" spans="1:13" s="31" customFormat="1" ht="18.75">
      <c r="A70" s="43"/>
      <c r="B70" s="44" t="str">
        <f>IF(A70="","",VLOOKUP(A70,ACCT!A:B,2,FALSE))</f>
        <v/>
      </c>
      <c r="C70" s="43"/>
      <c r="D70" s="45" t="str">
        <f>IF(C70="","",VLOOKUP(C70,FND!A:D,4,FALSE))</f>
        <v/>
      </c>
      <c r="E70" s="46"/>
      <c r="F70" s="44" t="str">
        <f>IF(E70="","",VLOOKUP(E70,DEPT!A:G,7,FALSE))</f>
        <v/>
      </c>
      <c r="G70" s="43"/>
      <c r="H70" s="44" t="str">
        <f>IF(G70="","",VLOOKUP(G70,PRG!A:I,9,FALSE))</f>
        <v/>
      </c>
      <c r="I70" s="43"/>
      <c r="J70" s="44" t="str">
        <f>IF(I70="","",VLOOKUP(I70,PRJ!A:L,12,FALSE))</f>
        <v/>
      </c>
      <c r="K70" s="47"/>
      <c r="L70" s="48"/>
      <c r="M70" s="49" t="str">
        <f t="shared" si="1"/>
        <v xml:space="preserve"> </v>
      </c>
    </row>
    <row r="71" spans="1:13" s="31" customFormat="1" ht="18.75">
      <c r="A71" s="43"/>
      <c r="B71" s="44" t="str">
        <f>IF(A71="","",VLOOKUP(A71,ACCT!A:B,2,FALSE))</f>
        <v/>
      </c>
      <c r="C71" s="43"/>
      <c r="D71" s="45" t="str">
        <f>IF(C71="","",VLOOKUP(C71,FND!A:D,4,FALSE))</f>
        <v/>
      </c>
      <c r="E71" s="46"/>
      <c r="F71" s="44" t="str">
        <f>IF(E71="","",VLOOKUP(E71,DEPT!A:G,7,FALSE))</f>
        <v/>
      </c>
      <c r="G71" s="43"/>
      <c r="H71" s="44" t="str">
        <f>IF(G71="","",VLOOKUP(G71,PRG!A:I,9,FALSE))</f>
        <v/>
      </c>
      <c r="I71" s="43"/>
      <c r="J71" s="44" t="str">
        <f>IF(I71="","",VLOOKUP(I71,PRJ!A:L,12,FALSE))</f>
        <v/>
      </c>
      <c r="K71" s="47"/>
      <c r="L71" s="48"/>
      <c r="M71" s="49" t="str">
        <f t="shared" si="1"/>
        <v xml:space="preserve"> </v>
      </c>
    </row>
    <row r="72" spans="1:13" s="31" customFormat="1" ht="18.75">
      <c r="A72" s="43"/>
      <c r="B72" s="44" t="str">
        <f>IF(A72="","",VLOOKUP(A72,ACCT!A:B,2,FALSE))</f>
        <v/>
      </c>
      <c r="C72" s="43"/>
      <c r="D72" s="45" t="str">
        <f>IF(C72="","",VLOOKUP(C72,FND!A:D,4,FALSE))</f>
        <v/>
      </c>
      <c r="E72" s="46"/>
      <c r="F72" s="44" t="str">
        <f>IF(E72="","",VLOOKUP(E72,DEPT!A:G,7,FALSE))</f>
        <v/>
      </c>
      <c r="G72" s="43"/>
      <c r="H72" s="44" t="str">
        <f>IF(G72="","",VLOOKUP(G72,PRG!A:I,9,FALSE))</f>
        <v/>
      </c>
      <c r="I72" s="43"/>
      <c r="J72" s="44" t="str">
        <f>IF(I72="","",VLOOKUP(I72,PRJ!A:L,12,FALSE))</f>
        <v/>
      </c>
      <c r="K72" s="47"/>
      <c r="L72" s="48"/>
      <c r="M72" s="49" t="str">
        <f t="shared" si="1"/>
        <v xml:space="preserve"> </v>
      </c>
    </row>
    <row r="73" spans="1:13" s="31" customFormat="1" ht="18.75">
      <c r="A73" s="43"/>
      <c r="B73" s="44" t="str">
        <f>IF(A73="","",VLOOKUP(A73,ACCT!A:B,2,FALSE))</f>
        <v/>
      </c>
      <c r="C73" s="43"/>
      <c r="D73" s="45" t="str">
        <f>IF(C73="","",VLOOKUP(C73,FND!A:D,4,FALSE))</f>
        <v/>
      </c>
      <c r="E73" s="46"/>
      <c r="F73" s="44" t="str">
        <f>IF(E73="","",VLOOKUP(E73,DEPT!A:G,7,FALSE))</f>
        <v/>
      </c>
      <c r="G73" s="43"/>
      <c r="H73" s="44" t="str">
        <f>IF(G73="","",VLOOKUP(G73,PRG!A:I,9,FALSE))</f>
        <v/>
      </c>
      <c r="I73" s="43"/>
      <c r="J73" s="44" t="str">
        <f>IF(I73="","",VLOOKUP(I73,PRJ!A:L,12,FALSE))</f>
        <v/>
      </c>
      <c r="K73" s="47"/>
      <c r="L73" s="48"/>
      <c r="M73" s="49" t="str">
        <f t="shared" si="1"/>
        <v xml:space="preserve"> </v>
      </c>
    </row>
    <row r="74" spans="1:13" s="31" customFormat="1" ht="18.75">
      <c r="A74" s="43"/>
      <c r="B74" s="44" t="str">
        <f>IF(A74="","",VLOOKUP(A74,ACCT!A:B,2,FALSE))</f>
        <v/>
      </c>
      <c r="C74" s="43"/>
      <c r="D74" s="45" t="str">
        <f>IF(C74="","",VLOOKUP(C74,FND!A:D,4,FALSE))</f>
        <v/>
      </c>
      <c r="E74" s="46"/>
      <c r="F74" s="44" t="str">
        <f>IF(E74="","",VLOOKUP(E74,DEPT!A:G,7,FALSE))</f>
        <v/>
      </c>
      <c r="G74" s="43"/>
      <c r="H74" s="44" t="str">
        <f>IF(G74="","",VLOOKUP(G74,PRG!A:I,9,FALSE))</f>
        <v/>
      </c>
      <c r="I74" s="43"/>
      <c r="J74" s="44" t="str">
        <f>IF(I74="","",VLOOKUP(I74,PRJ!A:L,12,FALSE))</f>
        <v/>
      </c>
      <c r="K74" s="47"/>
      <c r="L74" s="48"/>
      <c r="M74" s="49" t="str">
        <f t="shared" si="1"/>
        <v xml:space="preserve"> </v>
      </c>
    </row>
    <row r="75" spans="1:13" s="31" customFormat="1" ht="18.75">
      <c r="A75" s="43"/>
      <c r="B75" s="44" t="str">
        <f>IF(A75="","",VLOOKUP(A75,ACCT!A:B,2,FALSE))</f>
        <v/>
      </c>
      <c r="C75" s="43"/>
      <c r="D75" s="45" t="str">
        <f>IF(C75="","",VLOOKUP(C75,FND!A:D,4,FALSE))</f>
        <v/>
      </c>
      <c r="E75" s="46"/>
      <c r="F75" s="44" t="str">
        <f>IF(E75="","",VLOOKUP(E75,DEPT!A:G,7,FALSE))</f>
        <v/>
      </c>
      <c r="G75" s="43"/>
      <c r="H75" s="44" t="str">
        <f>IF(G75="","",VLOOKUP(G75,PRG!A:I,9,FALSE))</f>
        <v/>
      </c>
      <c r="I75" s="43"/>
      <c r="J75" s="44" t="str">
        <f>IF(I75="","",VLOOKUP(I75,PRJ!A:L,12,FALSE))</f>
        <v/>
      </c>
      <c r="K75" s="47"/>
      <c r="L75" s="48"/>
      <c r="M75" s="49" t="str">
        <f t="shared" si="1"/>
        <v xml:space="preserve"> </v>
      </c>
    </row>
    <row r="76" spans="1:13" s="31" customFormat="1" ht="18.75">
      <c r="A76" s="43"/>
      <c r="B76" s="44" t="str">
        <f>IF(A76="","",VLOOKUP(A76,ACCT!A:B,2,FALSE))</f>
        <v/>
      </c>
      <c r="C76" s="43"/>
      <c r="D76" s="45" t="str">
        <f>IF(C76="","",VLOOKUP(C76,FND!A:D,4,FALSE))</f>
        <v/>
      </c>
      <c r="E76" s="46"/>
      <c r="F76" s="44" t="str">
        <f>IF(E76="","",VLOOKUP(E76,DEPT!A:G,7,FALSE))</f>
        <v/>
      </c>
      <c r="G76" s="43"/>
      <c r="H76" s="44" t="str">
        <f>IF(G76="","",VLOOKUP(G76,PRG!A:I,9,FALSE))</f>
        <v/>
      </c>
      <c r="I76" s="43"/>
      <c r="J76" s="44" t="str">
        <f>IF(I76="","",VLOOKUP(I76,PRJ!A:L,12,FALSE))</f>
        <v/>
      </c>
      <c r="K76" s="47"/>
      <c r="L76" s="48"/>
      <c r="M76" s="49" t="str">
        <f t="shared" si="1"/>
        <v xml:space="preserve"> </v>
      </c>
    </row>
    <row r="77" spans="1:13" s="31" customFormat="1" ht="18.75">
      <c r="A77" s="43"/>
      <c r="B77" s="44" t="str">
        <f>IF(A77="","",VLOOKUP(A77,ACCT!A:B,2,FALSE))</f>
        <v/>
      </c>
      <c r="C77" s="43"/>
      <c r="D77" s="45" t="str">
        <f>IF(C77="","",VLOOKUP(C77,FND!A:D,4,FALSE))</f>
        <v/>
      </c>
      <c r="E77" s="46"/>
      <c r="F77" s="44" t="str">
        <f>IF(E77="","",VLOOKUP(E77,DEPT!A:G,7,FALSE))</f>
        <v/>
      </c>
      <c r="G77" s="43"/>
      <c r="H77" s="44" t="str">
        <f>IF(G77="","",VLOOKUP(G77,PRG!A:I,9,FALSE))</f>
        <v/>
      </c>
      <c r="I77" s="43"/>
      <c r="J77" s="44" t="str">
        <f>IF(I77="","",VLOOKUP(I77,PRJ!A:L,12,FALSE))</f>
        <v/>
      </c>
      <c r="K77" s="47"/>
      <c r="L77" s="48"/>
      <c r="M77" s="49" t="str">
        <f t="shared" ref="M77:M140" si="2">IF(L77&gt;0,"Debit", IF(L77&lt;0, "Credit"," "))</f>
        <v xml:space="preserve"> </v>
      </c>
    </row>
    <row r="78" spans="1:13" s="31" customFormat="1" ht="18.75">
      <c r="A78" s="43"/>
      <c r="B78" s="44" t="str">
        <f>IF(A78="","",VLOOKUP(A78,ACCT!A:B,2,FALSE))</f>
        <v/>
      </c>
      <c r="C78" s="43"/>
      <c r="D78" s="45" t="str">
        <f>IF(C78="","",VLOOKUP(C78,FND!A:D,4,FALSE))</f>
        <v/>
      </c>
      <c r="E78" s="46"/>
      <c r="F78" s="44" t="str">
        <f>IF(E78="","",VLOOKUP(E78,DEPT!A:G,7,FALSE))</f>
        <v/>
      </c>
      <c r="G78" s="43"/>
      <c r="H78" s="44" t="str">
        <f>IF(G78="","",VLOOKUP(G78,PRG!A:I,9,FALSE))</f>
        <v/>
      </c>
      <c r="I78" s="43"/>
      <c r="J78" s="44" t="str">
        <f>IF(I78="","",VLOOKUP(I78,PRJ!A:L,12,FALSE))</f>
        <v/>
      </c>
      <c r="K78" s="47"/>
      <c r="L78" s="48"/>
      <c r="M78" s="49" t="str">
        <f t="shared" si="2"/>
        <v xml:space="preserve"> </v>
      </c>
    </row>
    <row r="79" spans="1:13" s="31" customFormat="1" ht="18.75">
      <c r="A79" s="43"/>
      <c r="B79" s="44" t="str">
        <f>IF(A79="","",VLOOKUP(A79,ACCT!A:B,2,FALSE))</f>
        <v/>
      </c>
      <c r="C79" s="43"/>
      <c r="D79" s="45" t="str">
        <f>IF(C79="","",VLOOKUP(C79,FND!A:D,4,FALSE))</f>
        <v/>
      </c>
      <c r="E79" s="46"/>
      <c r="F79" s="44" t="str">
        <f>IF(E79="","",VLOOKUP(E79,DEPT!A:G,7,FALSE))</f>
        <v/>
      </c>
      <c r="G79" s="43"/>
      <c r="H79" s="44" t="str">
        <f>IF(G79="","",VLOOKUP(G79,PRG!A:I,9,FALSE))</f>
        <v/>
      </c>
      <c r="I79" s="43"/>
      <c r="J79" s="44" t="str">
        <f>IF(I79="","",VLOOKUP(I79,PRJ!A:L,12,FALSE))</f>
        <v/>
      </c>
      <c r="K79" s="47"/>
      <c r="L79" s="48"/>
      <c r="M79" s="49" t="str">
        <f t="shared" si="2"/>
        <v xml:space="preserve"> </v>
      </c>
    </row>
    <row r="80" spans="1:13" s="31" customFormat="1" ht="18.75">
      <c r="A80" s="43"/>
      <c r="B80" s="44" t="str">
        <f>IF(A80="","",VLOOKUP(A80,ACCT!A:B,2,FALSE))</f>
        <v/>
      </c>
      <c r="C80" s="43"/>
      <c r="D80" s="45" t="str">
        <f>IF(C80="","",VLOOKUP(C80,FND!A:D,4,FALSE))</f>
        <v/>
      </c>
      <c r="E80" s="46"/>
      <c r="F80" s="44" t="str">
        <f>IF(E80="","",VLOOKUP(E80,DEPT!A:G,7,FALSE))</f>
        <v/>
      </c>
      <c r="G80" s="43"/>
      <c r="H80" s="44" t="str">
        <f>IF(G80="","",VLOOKUP(G80,PRG!A:I,9,FALSE))</f>
        <v/>
      </c>
      <c r="I80" s="43"/>
      <c r="J80" s="44" t="str">
        <f>IF(I80="","",VLOOKUP(I80,PRJ!A:L,12,FALSE))</f>
        <v/>
      </c>
      <c r="K80" s="47"/>
      <c r="L80" s="48"/>
      <c r="M80" s="49" t="str">
        <f t="shared" si="2"/>
        <v xml:space="preserve"> </v>
      </c>
    </row>
    <row r="81" spans="1:13" s="31" customFormat="1" ht="18.75">
      <c r="A81" s="43"/>
      <c r="B81" s="44" t="str">
        <f>IF(A81="","",VLOOKUP(A81,ACCT!A:B,2,FALSE))</f>
        <v/>
      </c>
      <c r="C81" s="43"/>
      <c r="D81" s="45" t="str">
        <f>IF(C81="","",VLOOKUP(C81,FND!A:D,4,FALSE))</f>
        <v/>
      </c>
      <c r="E81" s="46"/>
      <c r="F81" s="44" t="str">
        <f>IF(E81="","",VLOOKUP(E81,DEPT!A:G,7,FALSE))</f>
        <v/>
      </c>
      <c r="G81" s="43"/>
      <c r="H81" s="44" t="str">
        <f>IF(G81="","",VLOOKUP(G81,PRG!A:I,9,FALSE))</f>
        <v/>
      </c>
      <c r="I81" s="43"/>
      <c r="J81" s="44" t="str">
        <f>IF(I81="","",VLOOKUP(I81,PRJ!A:L,12,FALSE))</f>
        <v/>
      </c>
      <c r="K81" s="47"/>
      <c r="L81" s="48"/>
      <c r="M81" s="49" t="str">
        <f t="shared" si="2"/>
        <v xml:space="preserve"> </v>
      </c>
    </row>
    <row r="82" spans="1:13" s="31" customFormat="1" ht="18.75">
      <c r="A82" s="43"/>
      <c r="B82" s="44" t="str">
        <f>IF(A82="","",VLOOKUP(A82,ACCT!A:B,2,FALSE))</f>
        <v/>
      </c>
      <c r="C82" s="43"/>
      <c r="D82" s="45" t="str">
        <f>IF(C82="","",VLOOKUP(C82,FND!A:D,4,FALSE))</f>
        <v/>
      </c>
      <c r="E82" s="46"/>
      <c r="F82" s="44" t="str">
        <f>IF(E82="","",VLOOKUP(E82,DEPT!A:G,7,FALSE))</f>
        <v/>
      </c>
      <c r="G82" s="43"/>
      <c r="H82" s="44" t="str">
        <f>IF(G82="","",VLOOKUP(G82,PRG!A:I,9,FALSE))</f>
        <v/>
      </c>
      <c r="I82" s="43"/>
      <c r="J82" s="44" t="str">
        <f>IF(I82="","",VLOOKUP(I82,PRJ!A:L,12,FALSE))</f>
        <v/>
      </c>
      <c r="K82" s="47"/>
      <c r="L82" s="48"/>
      <c r="M82" s="49" t="str">
        <f t="shared" si="2"/>
        <v xml:space="preserve"> </v>
      </c>
    </row>
    <row r="83" spans="1:13" s="31" customFormat="1" ht="18.75">
      <c r="A83" s="43"/>
      <c r="B83" s="44" t="str">
        <f>IF(A83="","",VLOOKUP(A83,ACCT!A:B,2,FALSE))</f>
        <v/>
      </c>
      <c r="C83" s="43"/>
      <c r="D83" s="45" t="str">
        <f>IF(C83="","",VLOOKUP(C83,FND!A:D,4,FALSE))</f>
        <v/>
      </c>
      <c r="E83" s="46"/>
      <c r="F83" s="44" t="str">
        <f>IF(E83="","",VLOOKUP(E83,DEPT!A:G,7,FALSE))</f>
        <v/>
      </c>
      <c r="G83" s="43"/>
      <c r="H83" s="44" t="str">
        <f>IF(G83="","",VLOOKUP(G83,PRG!A:I,9,FALSE))</f>
        <v/>
      </c>
      <c r="I83" s="43"/>
      <c r="J83" s="44" t="str">
        <f>IF(I83="","",VLOOKUP(I83,PRJ!A:L,12,FALSE))</f>
        <v/>
      </c>
      <c r="K83" s="47"/>
      <c r="L83" s="48"/>
      <c r="M83" s="49" t="str">
        <f t="shared" si="2"/>
        <v xml:space="preserve"> </v>
      </c>
    </row>
    <row r="84" spans="1:13" s="31" customFormat="1" ht="18.75">
      <c r="A84" s="43"/>
      <c r="B84" s="44" t="str">
        <f>IF(A84="","",VLOOKUP(A84,ACCT!A:B,2,FALSE))</f>
        <v/>
      </c>
      <c r="C84" s="43"/>
      <c r="D84" s="45" t="str">
        <f>IF(C84="","",VLOOKUP(C84,FND!A:D,4,FALSE))</f>
        <v/>
      </c>
      <c r="E84" s="46"/>
      <c r="F84" s="44" t="str">
        <f>IF(E84="","",VLOOKUP(E84,DEPT!A:G,7,FALSE))</f>
        <v/>
      </c>
      <c r="G84" s="43"/>
      <c r="H84" s="44" t="str">
        <f>IF(G84="","",VLOOKUP(G84,PRG!A:I,9,FALSE))</f>
        <v/>
      </c>
      <c r="I84" s="43"/>
      <c r="J84" s="44" t="str">
        <f>IF(I84="","",VLOOKUP(I84,PRJ!A:L,12,FALSE))</f>
        <v/>
      </c>
      <c r="K84" s="47"/>
      <c r="L84" s="48"/>
      <c r="M84" s="49" t="str">
        <f t="shared" si="2"/>
        <v xml:space="preserve"> </v>
      </c>
    </row>
    <row r="85" spans="1:13" s="31" customFormat="1" ht="18.75">
      <c r="A85" s="43"/>
      <c r="B85" s="44" t="str">
        <f>IF(A85="","",VLOOKUP(A85,ACCT!A:B,2,FALSE))</f>
        <v/>
      </c>
      <c r="C85" s="43"/>
      <c r="D85" s="45" t="str">
        <f>IF(C85="","",VLOOKUP(C85,FND!A:D,4,FALSE))</f>
        <v/>
      </c>
      <c r="E85" s="46"/>
      <c r="F85" s="44" t="str">
        <f>IF(E85="","",VLOOKUP(E85,DEPT!A:G,7,FALSE))</f>
        <v/>
      </c>
      <c r="G85" s="43"/>
      <c r="H85" s="44" t="str">
        <f>IF(G85="","",VLOOKUP(G85,PRG!A:I,9,FALSE))</f>
        <v/>
      </c>
      <c r="I85" s="43"/>
      <c r="J85" s="44" t="str">
        <f>IF(I85="","",VLOOKUP(I85,PRJ!A:L,12,FALSE))</f>
        <v/>
      </c>
      <c r="K85" s="47"/>
      <c r="L85" s="48"/>
      <c r="M85" s="49" t="str">
        <f t="shared" si="2"/>
        <v xml:space="preserve"> </v>
      </c>
    </row>
    <row r="86" spans="1:13" s="31" customFormat="1" ht="18.75">
      <c r="A86" s="43"/>
      <c r="B86" s="44" t="str">
        <f>IF(A86="","",VLOOKUP(A86,ACCT!A:B,2,FALSE))</f>
        <v/>
      </c>
      <c r="C86" s="43"/>
      <c r="D86" s="45" t="str">
        <f>IF(C86="","",VLOOKUP(C86,FND!A:D,4,FALSE))</f>
        <v/>
      </c>
      <c r="E86" s="46"/>
      <c r="F86" s="44" t="str">
        <f>IF(E86="","",VLOOKUP(E86,DEPT!A:G,7,FALSE))</f>
        <v/>
      </c>
      <c r="G86" s="43"/>
      <c r="H86" s="44" t="str">
        <f>IF(G86="","",VLOOKUP(G86,PRG!A:I,9,FALSE))</f>
        <v/>
      </c>
      <c r="I86" s="43"/>
      <c r="J86" s="44" t="str">
        <f>IF(I86="","",VLOOKUP(I86,PRJ!A:L,12,FALSE))</f>
        <v/>
      </c>
      <c r="K86" s="47"/>
      <c r="L86" s="48"/>
      <c r="M86" s="49" t="str">
        <f t="shared" si="2"/>
        <v xml:space="preserve"> </v>
      </c>
    </row>
    <row r="87" spans="1:13" s="31" customFormat="1" ht="18.75">
      <c r="A87" s="43"/>
      <c r="B87" s="44" t="str">
        <f>IF(A87="","",VLOOKUP(A87,ACCT!A:B,2,FALSE))</f>
        <v/>
      </c>
      <c r="C87" s="43"/>
      <c r="D87" s="45" t="str">
        <f>IF(C87="","",VLOOKUP(C87,FND!A:D,4,FALSE))</f>
        <v/>
      </c>
      <c r="E87" s="46"/>
      <c r="F87" s="44" t="str">
        <f>IF(E87="","",VLOOKUP(E87,DEPT!A:G,7,FALSE))</f>
        <v/>
      </c>
      <c r="G87" s="43"/>
      <c r="H87" s="44" t="str">
        <f>IF(G87="","",VLOOKUP(G87,PRG!A:I,9,FALSE))</f>
        <v/>
      </c>
      <c r="I87" s="43"/>
      <c r="J87" s="44" t="str">
        <f>IF(I87="","",VLOOKUP(I87,PRJ!A:L,12,FALSE))</f>
        <v/>
      </c>
      <c r="K87" s="47"/>
      <c r="L87" s="48"/>
      <c r="M87" s="49" t="str">
        <f t="shared" si="2"/>
        <v xml:space="preserve"> </v>
      </c>
    </row>
    <row r="88" spans="1:13" s="50" customFormat="1" ht="18">
      <c r="A88" s="43"/>
      <c r="B88" s="44" t="str">
        <f>IF(A88="","",VLOOKUP(A88,ACCT!A:B,2,FALSE))</f>
        <v/>
      </c>
      <c r="C88" s="43"/>
      <c r="D88" s="45" t="str">
        <f>IF(C88="","",VLOOKUP(C88,FND!A:D,4,FALSE))</f>
        <v/>
      </c>
      <c r="E88" s="46"/>
      <c r="F88" s="44" t="str">
        <f>IF(E88="","",VLOOKUP(E88,DEPT!A:G,7,FALSE))</f>
        <v/>
      </c>
      <c r="G88" s="43"/>
      <c r="H88" s="44" t="str">
        <f>IF(G88="","",VLOOKUP(G88,PRG!A:I,9,FALSE))</f>
        <v/>
      </c>
      <c r="I88" s="43"/>
      <c r="J88" s="44" t="str">
        <f>IF(I88="","",VLOOKUP(I88,PRJ!A:L,12,FALSE))</f>
        <v/>
      </c>
      <c r="K88" s="47"/>
      <c r="L88" s="48"/>
      <c r="M88" s="49" t="str">
        <f t="shared" si="2"/>
        <v xml:space="preserve"> </v>
      </c>
    </row>
    <row r="89" spans="1:13" s="50" customFormat="1" ht="18">
      <c r="A89" s="43"/>
      <c r="B89" s="44" t="str">
        <f>IF(A89="","",VLOOKUP(A89,ACCT!A:B,2,FALSE))</f>
        <v/>
      </c>
      <c r="C89" s="43"/>
      <c r="D89" s="45" t="str">
        <f>IF(C89="","",VLOOKUP(C89,FND!A:D,4,FALSE))</f>
        <v/>
      </c>
      <c r="E89" s="46"/>
      <c r="F89" s="44" t="str">
        <f>IF(E89="","",VLOOKUP(E89,DEPT!A:G,7,FALSE))</f>
        <v/>
      </c>
      <c r="G89" s="43"/>
      <c r="H89" s="44" t="str">
        <f>IF(G89="","",VLOOKUP(G89,PRG!A:I,9,FALSE))</f>
        <v/>
      </c>
      <c r="I89" s="43"/>
      <c r="J89" s="44" t="str">
        <f>IF(I89="","",VLOOKUP(I89,PRJ!A:L,12,FALSE))</f>
        <v/>
      </c>
      <c r="K89" s="47"/>
      <c r="L89" s="48"/>
      <c r="M89" s="49" t="str">
        <f t="shared" si="2"/>
        <v xml:space="preserve"> </v>
      </c>
    </row>
    <row r="90" spans="1:13" s="50" customFormat="1" ht="18">
      <c r="A90" s="43"/>
      <c r="B90" s="44" t="str">
        <f>IF(A90="","",VLOOKUP(A90,ACCT!A:B,2,FALSE))</f>
        <v/>
      </c>
      <c r="C90" s="43"/>
      <c r="D90" s="45" t="str">
        <f>IF(C90="","",VLOOKUP(C90,FND!A:D,4,FALSE))</f>
        <v/>
      </c>
      <c r="E90" s="46"/>
      <c r="F90" s="44" t="str">
        <f>IF(E90="","",VLOOKUP(E90,DEPT!A:G,7,FALSE))</f>
        <v/>
      </c>
      <c r="G90" s="43"/>
      <c r="H90" s="44" t="str">
        <f>IF(G90="","",VLOOKUP(G90,PRG!A:I,9,FALSE))</f>
        <v/>
      </c>
      <c r="I90" s="43"/>
      <c r="J90" s="44" t="str">
        <f>IF(I90="","",VLOOKUP(I90,PRJ!A:L,12,FALSE))</f>
        <v/>
      </c>
      <c r="K90" s="47"/>
      <c r="L90" s="48"/>
      <c r="M90" s="49" t="str">
        <f t="shared" si="2"/>
        <v xml:space="preserve"> </v>
      </c>
    </row>
    <row r="91" spans="1:13" s="50" customFormat="1" ht="18">
      <c r="A91" s="43"/>
      <c r="B91" s="44" t="str">
        <f>IF(A91="","",VLOOKUP(A91,ACCT!A:B,2,FALSE))</f>
        <v/>
      </c>
      <c r="C91" s="43"/>
      <c r="D91" s="45" t="str">
        <f>IF(C91="","",VLOOKUP(C91,FND!A:D,4,FALSE))</f>
        <v/>
      </c>
      <c r="E91" s="46"/>
      <c r="F91" s="44" t="str">
        <f>IF(E91="","",VLOOKUP(E91,DEPT!A:G,7,FALSE))</f>
        <v/>
      </c>
      <c r="G91" s="43"/>
      <c r="H91" s="44" t="str">
        <f>IF(G91="","",VLOOKUP(G91,PRG!A:I,9,FALSE))</f>
        <v/>
      </c>
      <c r="I91" s="43"/>
      <c r="J91" s="44" t="str">
        <f>IF(I91="","",VLOOKUP(I91,PRJ!A:L,12,FALSE))</f>
        <v/>
      </c>
      <c r="K91" s="47"/>
      <c r="L91" s="48"/>
      <c r="M91" s="49" t="str">
        <f t="shared" si="2"/>
        <v xml:space="preserve"> </v>
      </c>
    </row>
    <row r="92" spans="1:13" s="50" customFormat="1" ht="18">
      <c r="A92" s="43"/>
      <c r="B92" s="44" t="str">
        <f>IF(A92="","",VLOOKUP(A92,ACCT!A:B,2,FALSE))</f>
        <v/>
      </c>
      <c r="C92" s="43"/>
      <c r="D92" s="45" t="str">
        <f>IF(C92="","",VLOOKUP(C92,FND!A:D,4,FALSE))</f>
        <v/>
      </c>
      <c r="E92" s="46"/>
      <c r="F92" s="44" t="str">
        <f>IF(E92="","",VLOOKUP(E92,DEPT!A:G,7,FALSE))</f>
        <v/>
      </c>
      <c r="G92" s="43"/>
      <c r="H92" s="44" t="str">
        <f>IF(G92="","",VLOOKUP(G92,PRG!A:I,9,FALSE))</f>
        <v/>
      </c>
      <c r="I92" s="43"/>
      <c r="J92" s="44" t="str">
        <f>IF(I92="","",VLOOKUP(I92,PRJ!A:L,12,FALSE))</f>
        <v/>
      </c>
      <c r="K92" s="47"/>
      <c r="L92" s="48"/>
      <c r="M92" s="49" t="str">
        <f t="shared" si="2"/>
        <v xml:space="preserve"> </v>
      </c>
    </row>
    <row r="93" spans="1:13" s="50" customFormat="1" ht="18">
      <c r="A93" s="43"/>
      <c r="B93" s="44" t="str">
        <f>IF(A93="","",VLOOKUP(A93,ACCT!A:B,2,FALSE))</f>
        <v/>
      </c>
      <c r="C93" s="43"/>
      <c r="D93" s="45" t="str">
        <f>IF(C93="","",VLOOKUP(C93,FND!A:D,4,FALSE))</f>
        <v/>
      </c>
      <c r="E93" s="46"/>
      <c r="F93" s="44" t="str">
        <f>IF(E93="","",VLOOKUP(E93,DEPT!A:G,7,FALSE))</f>
        <v/>
      </c>
      <c r="G93" s="43"/>
      <c r="H93" s="44" t="str">
        <f>IF(G93="","",VLOOKUP(G93,PRG!A:I,9,FALSE))</f>
        <v/>
      </c>
      <c r="I93" s="43"/>
      <c r="J93" s="44" t="str">
        <f>IF(I93="","",VLOOKUP(I93,PRJ!A:L,12,FALSE))</f>
        <v/>
      </c>
      <c r="K93" s="47"/>
      <c r="L93" s="48"/>
      <c r="M93" s="49" t="str">
        <f t="shared" si="2"/>
        <v xml:space="preserve"> </v>
      </c>
    </row>
    <row r="94" spans="1:13" s="50" customFormat="1" ht="18">
      <c r="A94" s="43"/>
      <c r="B94" s="44" t="str">
        <f>IF(A94="","",VLOOKUP(A94,ACCT!A:B,2,FALSE))</f>
        <v/>
      </c>
      <c r="C94" s="43"/>
      <c r="D94" s="45" t="str">
        <f>IF(C94="","",VLOOKUP(C94,FND!A:D,4,FALSE))</f>
        <v/>
      </c>
      <c r="E94" s="46"/>
      <c r="F94" s="44" t="str">
        <f>IF(E94="","",VLOOKUP(E94,DEPT!A:G,7,FALSE))</f>
        <v/>
      </c>
      <c r="G94" s="43"/>
      <c r="H94" s="44" t="str">
        <f>IF(G94="","",VLOOKUP(G94,PRG!A:I,9,FALSE))</f>
        <v/>
      </c>
      <c r="I94" s="43"/>
      <c r="J94" s="44" t="str">
        <f>IF(I94="","",VLOOKUP(I94,PRJ!A:L,12,FALSE))</f>
        <v/>
      </c>
      <c r="K94" s="47"/>
      <c r="L94" s="48"/>
      <c r="M94" s="49" t="str">
        <f t="shared" si="2"/>
        <v xml:space="preserve"> </v>
      </c>
    </row>
    <row r="95" spans="1:13" s="50" customFormat="1" ht="18">
      <c r="A95" s="43"/>
      <c r="B95" s="44" t="str">
        <f>IF(A95="","",VLOOKUP(A95,ACCT!A:B,2,FALSE))</f>
        <v/>
      </c>
      <c r="C95" s="43"/>
      <c r="D95" s="45" t="str">
        <f>IF(C95="","",VLOOKUP(C95,FND!A:D,4,FALSE))</f>
        <v/>
      </c>
      <c r="E95" s="46"/>
      <c r="F95" s="44" t="str">
        <f>IF(E95="","",VLOOKUP(E95,DEPT!A:G,7,FALSE))</f>
        <v/>
      </c>
      <c r="G95" s="43"/>
      <c r="H95" s="44" t="str">
        <f>IF(G95="","",VLOOKUP(G95,PRG!A:I,9,FALSE))</f>
        <v/>
      </c>
      <c r="I95" s="43"/>
      <c r="J95" s="44" t="str">
        <f>IF(I95="","",VLOOKUP(I95,PRJ!A:L,12,FALSE))</f>
        <v/>
      </c>
      <c r="K95" s="47"/>
      <c r="L95" s="48"/>
      <c r="M95" s="49" t="str">
        <f t="shared" si="2"/>
        <v xml:space="preserve"> </v>
      </c>
    </row>
    <row r="96" spans="1:13" s="50" customFormat="1" ht="18">
      <c r="A96" s="43"/>
      <c r="B96" s="44" t="str">
        <f>IF(A96="","",VLOOKUP(A96,ACCT!A:B,2,FALSE))</f>
        <v/>
      </c>
      <c r="C96" s="43"/>
      <c r="D96" s="45" t="str">
        <f>IF(C96="","",VLOOKUP(C96,FND!A:D,4,FALSE))</f>
        <v/>
      </c>
      <c r="E96" s="46"/>
      <c r="F96" s="44" t="str">
        <f>IF(E96="","",VLOOKUP(E96,DEPT!A:G,7,FALSE))</f>
        <v/>
      </c>
      <c r="G96" s="43"/>
      <c r="H96" s="44" t="str">
        <f>IF(G96="","",VLOOKUP(G96,PRG!A:I,9,FALSE))</f>
        <v/>
      </c>
      <c r="I96" s="43"/>
      <c r="J96" s="44" t="str">
        <f>IF(I96="","",VLOOKUP(I96,PRJ!A:L,12,FALSE))</f>
        <v/>
      </c>
      <c r="K96" s="47"/>
      <c r="L96" s="48"/>
      <c r="M96" s="49" t="str">
        <f t="shared" si="2"/>
        <v xml:space="preserve"> </v>
      </c>
    </row>
    <row r="97" spans="1:13" s="50" customFormat="1" ht="18">
      <c r="A97" s="43"/>
      <c r="B97" s="44" t="str">
        <f>IF(A97="","",VLOOKUP(A97,ACCT!A:B,2,FALSE))</f>
        <v/>
      </c>
      <c r="C97" s="43"/>
      <c r="D97" s="45" t="str">
        <f>IF(C97="","",VLOOKUP(C97,FND!A:D,4,FALSE))</f>
        <v/>
      </c>
      <c r="E97" s="46"/>
      <c r="F97" s="44" t="str">
        <f>IF(E97="","",VLOOKUP(E97,DEPT!A:G,7,FALSE))</f>
        <v/>
      </c>
      <c r="G97" s="43"/>
      <c r="H97" s="44" t="str">
        <f>IF(G97="","",VLOOKUP(G97,PRG!A:I,9,FALSE))</f>
        <v/>
      </c>
      <c r="I97" s="43"/>
      <c r="J97" s="44" t="str">
        <f>IF(I97="","",VLOOKUP(I97,PRJ!A:L,12,FALSE))</f>
        <v/>
      </c>
      <c r="K97" s="47"/>
      <c r="L97" s="48"/>
      <c r="M97" s="49" t="str">
        <f t="shared" si="2"/>
        <v xml:space="preserve"> </v>
      </c>
    </row>
    <row r="98" spans="1:13" s="50" customFormat="1" ht="18">
      <c r="A98" s="43"/>
      <c r="B98" s="44" t="str">
        <f>IF(A98="","",VLOOKUP(A98,ACCT!A:B,2,FALSE))</f>
        <v/>
      </c>
      <c r="C98" s="43"/>
      <c r="D98" s="45" t="str">
        <f>IF(C98="","",VLOOKUP(C98,FND!A:D,4,FALSE))</f>
        <v/>
      </c>
      <c r="E98" s="46"/>
      <c r="F98" s="44" t="str">
        <f>IF(E98="","",VLOOKUP(E98,DEPT!A:G,7,FALSE))</f>
        <v/>
      </c>
      <c r="G98" s="43"/>
      <c r="H98" s="44" t="str">
        <f>IF(G98="","",VLOOKUP(G98,PRG!A:I,9,FALSE))</f>
        <v/>
      </c>
      <c r="I98" s="43"/>
      <c r="J98" s="44" t="str">
        <f>IF(I98="","",VLOOKUP(I98,PRJ!A:L,12,FALSE))</f>
        <v/>
      </c>
      <c r="K98" s="47"/>
      <c r="L98" s="48"/>
      <c r="M98" s="49" t="str">
        <f t="shared" si="2"/>
        <v xml:space="preserve"> </v>
      </c>
    </row>
    <row r="99" spans="1:13" s="50" customFormat="1" ht="18">
      <c r="A99" s="43"/>
      <c r="B99" s="44" t="str">
        <f>IF(A99="","",VLOOKUP(A99,ACCT!A:B,2,FALSE))</f>
        <v/>
      </c>
      <c r="C99" s="43"/>
      <c r="D99" s="45" t="str">
        <f>IF(C99="","",VLOOKUP(C99,FND!A:D,4,FALSE))</f>
        <v/>
      </c>
      <c r="E99" s="46"/>
      <c r="F99" s="44" t="str">
        <f>IF(E99="","",VLOOKUP(E99,DEPT!A:G,7,FALSE))</f>
        <v/>
      </c>
      <c r="G99" s="43"/>
      <c r="H99" s="44" t="str">
        <f>IF(G99="","",VLOOKUP(G99,PRG!A:I,9,FALSE))</f>
        <v/>
      </c>
      <c r="I99" s="43"/>
      <c r="J99" s="44" t="str">
        <f>IF(I99="","",VLOOKUP(I99,PRJ!A:L,12,FALSE))</f>
        <v/>
      </c>
      <c r="K99" s="47"/>
      <c r="L99" s="48"/>
      <c r="M99" s="49" t="str">
        <f t="shared" si="2"/>
        <v xml:space="preserve"> </v>
      </c>
    </row>
    <row r="100" spans="1:13" s="50" customFormat="1" ht="18">
      <c r="A100" s="43"/>
      <c r="B100" s="44" t="str">
        <f>IF(A100="","",VLOOKUP(A100,ACCT!A:B,2,FALSE))</f>
        <v/>
      </c>
      <c r="C100" s="43"/>
      <c r="D100" s="45" t="str">
        <f>IF(C100="","",VLOOKUP(C100,FND!A:D,4,FALSE))</f>
        <v/>
      </c>
      <c r="E100" s="46"/>
      <c r="F100" s="44" t="str">
        <f>IF(E100="","",VLOOKUP(E100,DEPT!A:G,7,FALSE))</f>
        <v/>
      </c>
      <c r="G100" s="43"/>
      <c r="H100" s="44" t="str">
        <f>IF(G100="","",VLOOKUP(G100,PRG!A:I,9,FALSE))</f>
        <v/>
      </c>
      <c r="I100" s="43"/>
      <c r="J100" s="44" t="str">
        <f>IF(I100="","",VLOOKUP(I100,PRJ!A:L,12,FALSE))</f>
        <v/>
      </c>
      <c r="K100" s="47"/>
      <c r="L100" s="48"/>
      <c r="M100" s="49" t="str">
        <f t="shared" si="2"/>
        <v xml:space="preserve"> </v>
      </c>
    </row>
    <row r="101" spans="1:13" s="50" customFormat="1" ht="18">
      <c r="A101" s="43"/>
      <c r="B101" s="44" t="str">
        <f>IF(A101="","",VLOOKUP(A101,ACCT!A:B,2,FALSE))</f>
        <v/>
      </c>
      <c r="C101" s="43"/>
      <c r="D101" s="45" t="str">
        <f>IF(C101="","",VLOOKUP(C101,FND!A:D,4,FALSE))</f>
        <v/>
      </c>
      <c r="E101" s="46"/>
      <c r="F101" s="44" t="str">
        <f>IF(E101="","",VLOOKUP(E101,DEPT!A:G,7,FALSE))</f>
        <v/>
      </c>
      <c r="G101" s="43"/>
      <c r="H101" s="44" t="str">
        <f>IF(G101="","",VLOOKUP(G101,PRG!A:I,9,FALSE))</f>
        <v/>
      </c>
      <c r="I101" s="43"/>
      <c r="J101" s="44" t="str">
        <f>IF(I101="","",VLOOKUP(I101,PRJ!A:L,12,FALSE))</f>
        <v/>
      </c>
      <c r="K101" s="47"/>
      <c r="L101" s="48"/>
      <c r="M101" s="49" t="str">
        <f t="shared" si="2"/>
        <v xml:space="preserve"> </v>
      </c>
    </row>
    <row r="102" spans="1:13" s="50" customFormat="1" ht="18">
      <c r="A102" s="43"/>
      <c r="B102" s="44" t="str">
        <f>IF(A102="","",VLOOKUP(A102,ACCT!A:B,2,FALSE))</f>
        <v/>
      </c>
      <c r="C102" s="43"/>
      <c r="D102" s="45" t="str">
        <f>IF(C102="","",VLOOKUP(C102,FND!A:D,4,FALSE))</f>
        <v/>
      </c>
      <c r="E102" s="46"/>
      <c r="F102" s="44" t="str">
        <f>IF(E102="","",VLOOKUP(E102,DEPT!A:G,7,FALSE))</f>
        <v/>
      </c>
      <c r="G102" s="43"/>
      <c r="H102" s="44" t="str">
        <f>IF(G102="","",VLOOKUP(G102,PRG!A:I,9,FALSE))</f>
        <v/>
      </c>
      <c r="I102" s="43"/>
      <c r="J102" s="44" t="str">
        <f>IF(I102="","",VLOOKUP(I102,PRJ!A:L,12,FALSE))</f>
        <v/>
      </c>
      <c r="K102" s="47"/>
      <c r="L102" s="48"/>
      <c r="M102" s="49" t="str">
        <f t="shared" si="2"/>
        <v xml:space="preserve"> </v>
      </c>
    </row>
    <row r="103" spans="1:13" s="50" customFormat="1" ht="18">
      <c r="A103" s="43"/>
      <c r="B103" s="44" t="str">
        <f>IF(A103="","",VLOOKUP(A103,ACCT!A:B,2,FALSE))</f>
        <v/>
      </c>
      <c r="C103" s="43"/>
      <c r="D103" s="45" t="str">
        <f>IF(C103="","",VLOOKUP(C103,FND!A:D,4,FALSE))</f>
        <v/>
      </c>
      <c r="E103" s="46"/>
      <c r="F103" s="44" t="str">
        <f>IF(E103="","",VLOOKUP(E103,DEPT!A:G,7,FALSE))</f>
        <v/>
      </c>
      <c r="G103" s="43"/>
      <c r="H103" s="44" t="str">
        <f>IF(G103="","",VLOOKUP(G103,PRG!A:I,9,FALSE))</f>
        <v/>
      </c>
      <c r="I103" s="43"/>
      <c r="J103" s="44" t="str">
        <f>IF(I103="","",VLOOKUP(I103,PRJ!A:L,12,FALSE))</f>
        <v/>
      </c>
      <c r="K103" s="47"/>
      <c r="L103" s="48"/>
      <c r="M103" s="49" t="str">
        <f t="shared" si="2"/>
        <v xml:space="preserve"> </v>
      </c>
    </row>
    <row r="104" spans="1:13" s="50" customFormat="1" ht="18">
      <c r="A104" s="43"/>
      <c r="B104" s="44" t="str">
        <f>IF(A104="","",VLOOKUP(A104,ACCT!A:B,2,FALSE))</f>
        <v/>
      </c>
      <c r="C104" s="43"/>
      <c r="D104" s="45" t="str">
        <f>IF(C104="","",VLOOKUP(C104,FND!A:D,4,FALSE))</f>
        <v/>
      </c>
      <c r="E104" s="46"/>
      <c r="F104" s="44" t="str">
        <f>IF(E104="","",VLOOKUP(E104,DEPT!A:G,7,FALSE))</f>
        <v/>
      </c>
      <c r="G104" s="43"/>
      <c r="H104" s="44" t="str">
        <f>IF(G104="","",VLOOKUP(G104,PRG!A:I,9,FALSE))</f>
        <v/>
      </c>
      <c r="I104" s="43"/>
      <c r="J104" s="44" t="str">
        <f>IF(I104="","",VLOOKUP(I104,PRJ!A:L,12,FALSE))</f>
        <v/>
      </c>
      <c r="K104" s="47"/>
      <c r="L104" s="48"/>
      <c r="M104" s="49" t="str">
        <f t="shared" si="2"/>
        <v xml:space="preserve"> </v>
      </c>
    </row>
    <row r="105" spans="1:13" s="50" customFormat="1" ht="18">
      <c r="A105" s="43"/>
      <c r="B105" s="44" t="str">
        <f>IF(A105="","",VLOOKUP(A105,ACCT!A:B,2,FALSE))</f>
        <v/>
      </c>
      <c r="C105" s="43"/>
      <c r="D105" s="45" t="str">
        <f>IF(C105="","",VLOOKUP(C105,FND!A:D,4,FALSE))</f>
        <v/>
      </c>
      <c r="E105" s="46"/>
      <c r="F105" s="44" t="str">
        <f>IF(E105="","",VLOOKUP(E105,DEPT!A:G,7,FALSE))</f>
        <v/>
      </c>
      <c r="G105" s="43"/>
      <c r="H105" s="44" t="str">
        <f>IF(G105="","",VLOOKUP(G105,PRG!A:I,9,FALSE))</f>
        <v/>
      </c>
      <c r="I105" s="43"/>
      <c r="J105" s="44" t="str">
        <f>IF(I105="","",VLOOKUP(I105,PRJ!A:L,12,FALSE))</f>
        <v/>
      </c>
      <c r="K105" s="47"/>
      <c r="L105" s="48"/>
      <c r="M105" s="49" t="str">
        <f t="shared" si="2"/>
        <v xml:space="preserve"> </v>
      </c>
    </row>
    <row r="106" spans="1:13" s="50" customFormat="1" ht="18">
      <c r="A106" s="43"/>
      <c r="B106" s="44" t="str">
        <f>IF(A106="","",VLOOKUP(A106,ACCT!A:B,2,FALSE))</f>
        <v/>
      </c>
      <c r="C106" s="43"/>
      <c r="D106" s="45" t="str">
        <f>IF(C106="","",VLOOKUP(C106,FND!A:D,4,FALSE))</f>
        <v/>
      </c>
      <c r="E106" s="46"/>
      <c r="F106" s="44" t="str">
        <f>IF(E106="","",VLOOKUP(E106,DEPT!A:G,7,FALSE))</f>
        <v/>
      </c>
      <c r="G106" s="43"/>
      <c r="H106" s="44" t="str">
        <f>IF(G106="","",VLOOKUP(G106,PRG!A:I,9,FALSE))</f>
        <v/>
      </c>
      <c r="I106" s="43"/>
      <c r="J106" s="44" t="str">
        <f>IF(I106="","",VLOOKUP(I106,PRJ!A:L,12,FALSE))</f>
        <v/>
      </c>
      <c r="K106" s="47"/>
      <c r="L106" s="48"/>
      <c r="M106" s="49" t="str">
        <f t="shared" si="2"/>
        <v xml:space="preserve"> </v>
      </c>
    </row>
    <row r="107" spans="1:13" s="50" customFormat="1" ht="18">
      <c r="A107" s="43"/>
      <c r="B107" s="44" t="str">
        <f>IF(A107="","",VLOOKUP(A107,ACCT!A:B,2,FALSE))</f>
        <v/>
      </c>
      <c r="C107" s="43"/>
      <c r="D107" s="45" t="str">
        <f>IF(C107="","",VLOOKUP(C107,FND!A:D,4,FALSE))</f>
        <v/>
      </c>
      <c r="E107" s="46"/>
      <c r="F107" s="44" t="str">
        <f>IF(E107="","",VLOOKUP(E107,DEPT!A:G,7,FALSE))</f>
        <v/>
      </c>
      <c r="G107" s="43"/>
      <c r="H107" s="44" t="str">
        <f>IF(G107="","",VLOOKUP(G107,PRG!A:I,9,FALSE))</f>
        <v/>
      </c>
      <c r="I107" s="43"/>
      <c r="J107" s="44" t="str">
        <f>IF(I107="","",VLOOKUP(I107,PRJ!A:L,12,FALSE))</f>
        <v/>
      </c>
      <c r="K107" s="47"/>
      <c r="L107" s="48"/>
      <c r="M107" s="49" t="str">
        <f t="shared" si="2"/>
        <v xml:space="preserve"> </v>
      </c>
    </row>
    <row r="108" spans="1:13" s="50" customFormat="1" ht="18">
      <c r="A108" s="43"/>
      <c r="B108" s="44" t="str">
        <f>IF(A108="","",VLOOKUP(A108,ACCT!A:B,2,FALSE))</f>
        <v/>
      </c>
      <c r="C108" s="43"/>
      <c r="D108" s="45" t="str">
        <f>IF(C108="","",VLOOKUP(C108,FND!A:D,4,FALSE))</f>
        <v/>
      </c>
      <c r="E108" s="46"/>
      <c r="F108" s="44" t="str">
        <f>IF(E108="","",VLOOKUP(E108,DEPT!A:G,7,FALSE))</f>
        <v/>
      </c>
      <c r="G108" s="43"/>
      <c r="H108" s="44" t="str">
        <f>IF(G108="","",VLOOKUP(G108,PRG!A:I,9,FALSE))</f>
        <v/>
      </c>
      <c r="I108" s="43"/>
      <c r="J108" s="44" t="str">
        <f>IF(I108="","",VLOOKUP(I108,PRJ!A:L,12,FALSE))</f>
        <v/>
      </c>
      <c r="K108" s="47"/>
      <c r="L108" s="48"/>
      <c r="M108" s="49" t="str">
        <f t="shared" si="2"/>
        <v xml:space="preserve"> </v>
      </c>
    </row>
    <row r="109" spans="1:13" s="50" customFormat="1" ht="18">
      <c r="A109" s="43"/>
      <c r="B109" s="44" t="str">
        <f>IF(A109="","",VLOOKUP(A109,ACCT!A:B,2,FALSE))</f>
        <v/>
      </c>
      <c r="C109" s="43"/>
      <c r="D109" s="45" t="str">
        <f>IF(C109="","",VLOOKUP(C109,FND!A:D,4,FALSE))</f>
        <v/>
      </c>
      <c r="E109" s="46"/>
      <c r="F109" s="44" t="str">
        <f>IF(E109="","",VLOOKUP(E109,DEPT!A:G,7,FALSE))</f>
        <v/>
      </c>
      <c r="G109" s="43"/>
      <c r="H109" s="44" t="str">
        <f>IF(G109="","",VLOOKUP(G109,PRG!A:I,9,FALSE))</f>
        <v/>
      </c>
      <c r="I109" s="43"/>
      <c r="J109" s="44" t="str">
        <f>IF(I109="","",VLOOKUP(I109,PRJ!A:L,12,FALSE))</f>
        <v/>
      </c>
      <c r="K109" s="47"/>
      <c r="L109" s="48"/>
      <c r="M109" s="49" t="str">
        <f t="shared" si="2"/>
        <v xml:space="preserve"> </v>
      </c>
    </row>
    <row r="110" spans="1:13" s="50" customFormat="1" ht="18">
      <c r="A110" s="43"/>
      <c r="B110" s="44" t="str">
        <f>IF(A110="","",VLOOKUP(A110,ACCT!A:B,2,FALSE))</f>
        <v/>
      </c>
      <c r="C110" s="43"/>
      <c r="D110" s="45" t="str">
        <f>IF(C110="","",VLOOKUP(C110,FND!A:D,4,FALSE))</f>
        <v/>
      </c>
      <c r="E110" s="46"/>
      <c r="F110" s="44" t="str">
        <f>IF(E110="","",VLOOKUP(E110,DEPT!A:G,7,FALSE))</f>
        <v/>
      </c>
      <c r="G110" s="43"/>
      <c r="H110" s="44" t="str">
        <f>IF(G110="","",VLOOKUP(G110,PRG!A:I,9,FALSE))</f>
        <v/>
      </c>
      <c r="I110" s="43"/>
      <c r="J110" s="44" t="str">
        <f>IF(I110="","",VLOOKUP(I110,PRJ!A:L,12,FALSE))</f>
        <v/>
      </c>
      <c r="K110" s="47"/>
      <c r="L110" s="48"/>
      <c r="M110" s="49" t="str">
        <f t="shared" si="2"/>
        <v xml:space="preserve"> </v>
      </c>
    </row>
    <row r="111" spans="1:13" s="50" customFormat="1" ht="18">
      <c r="A111" s="43"/>
      <c r="B111" s="44" t="str">
        <f>IF(A111="","",VLOOKUP(A111,ACCT!A:B,2,FALSE))</f>
        <v/>
      </c>
      <c r="C111" s="43"/>
      <c r="D111" s="45" t="str">
        <f>IF(C111="","",VLOOKUP(C111,FND!A:D,4,FALSE))</f>
        <v/>
      </c>
      <c r="E111" s="46"/>
      <c r="F111" s="44" t="str">
        <f>IF(E111="","",VLOOKUP(E111,DEPT!A:G,7,FALSE))</f>
        <v/>
      </c>
      <c r="G111" s="43"/>
      <c r="H111" s="44" t="str">
        <f>IF(G111="","",VLOOKUP(G111,PRG!A:I,9,FALSE))</f>
        <v/>
      </c>
      <c r="I111" s="43"/>
      <c r="J111" s="44" t="str">
        <f>IF(I111="","",VLOOKUP(I111,PRJ!A:L,12,FALSE))</f>
        <v/>
      </c>
      <c r="K111" s="47"/>
      <c r="L111" s="48"/>
      <c r="M111" s="49" t="str">
        <f t="shared" si="2"/>
        <v xml:space="preserve"> </v>
      </c>
    </row>
    <row r="112" spans="1:13" s="50" customFormat="1" ht="18">
      <c r="A112" s="43"/>
      <c r="B112" s="44" t="str">
        <f>IF(A112="","",VLOOKUP(A112,ACCT!A:B,2,FALSE))</f>
        <v/>
      </c>
      <c r="C112" s="43"/>
      <c r="D112" s="45" t="str">
        <f>IF(C112="","",VLOOKUP(C112,FND!A:D,4,FALSE))</f>
        <v/>
      </c>
      <c r="E112" s="46"/>
      <c r="F112" s="44" t="str">
        <f>IF(E112="","",VLOOKUP(E112,DEPT!A:G,7,FALSE))</f>
        <v/>
      </c>
      <c r="G112" s="43"/>
      <c r="H112" s="44" t="str">
        <f>IF(G112="","",VLOOKUP(G112,PRG!A:I,9,FALSE))</f>
        <v/>
      </c>
      <c r="I112" s="43"/>
      <c r="J112" s="44" t="str">
        <f>IF(I112="","",VLOOKUP(I112,PRJ!A:L,12,FALSE))</f>
        <v/>
      </c>
      <c r="K112" s="47"/>
      <c r="L112" s="48"/>
      <c r="M112" s="49" t="str">
        <f t="shared" si="2"/>
        <v xml:space="preserve"> </v>
      </c>
    </row>
    <row r="113" spans="1:13" s="50" customFormat="1" ht="18">
      <c r="A113" s="43"/>
      <c r="B113" s="44" t="str">
        <f>IF(A113="","",VLOOKUP(A113,ACCT!A:B,2,FALSE))</f>
        <v/>
      </c>
      <c r="C113" s="43"/>
      <c r="D113" s="45" t="str">
        <f>IF(C113="","",VLOOKUP(C113,FND!A:D,4,FALSE))</f>
        <v/>
      </c>
      <c r="E113" s="46"/>
      <c r="F113" s="44" t="str">
        <f>IF(E113="","",VLOOKUP(E113,DEPT!A:G,7,FALSE))</f>
        <v/>
      </c>
      <c r="G113" s="43"/>
      <c r="H113" s="44" t="str">
        <f>IF(G113="","",VLOOKUP(G113,PRG!A:I,9,FALSE))</f>
        <v/>
      </c>
      <c r="I113" s="43"/>
      <c r="J113" s="44" t="str">
        <f>IF(I113="","",VLOOKUP(I113,PRJ!A:L,12,FALSE))</f>
        <v/>
      </c>
      <c r="K113" s="47"/>
      <c r="L113" s="48"/>
      <c r="M113" s="49" t="str">
        <f t="shared" si="2"/>
        <v xml:space="preserve"> </v>
      </c>
    </row>
    <row r="114" spans="1:13" s="50" customFormat="1" ht="18">
      <c r="A114" s="43"/>
      <c r="B114" s="44" t="str">
        <f>IF(A114="","",VLOOKUP(A114,ACCT!A:B,2,FALSE))</f>
        <v/>
      </c>
      <c r="C114" s="43"/>
      <c r="D114" s="45" t="str">
        <f>IF(C114="","",VLOOKUP(C114,FND!A:D,4,FALSE))</f>
        <v/>
      </c>
      <c r="E114" s="46"/>
      <c r="F114" s="44" t="str">
        <f>IF(E114="","",VLOOKUP(E114,DEPT!A:G,7,FALSE))</f>
        <v/>
      </c>
      <c r="G114" s="43"/>
      <c r="H114" s="44" t="str">
        <f>IF(G114="","",VLOOKUP(G114,PRG!A:I,9,FALSE))</f>
        <v/>
      </c>
      <c r="I114" s="43"/>
      <c r="J114" s="44" t="str">
        <f>IF(I114="","",VLOOKUP(I114,PRJ!A:L,12,FALSE))</f>
        <v/>
      </c>
      <c r="K114" s="47"/>
      <c r="L114" s="48"/>
      <c r="M114" s="49" t="str">
        <f t="shared" si="2"/>
        <v xml:space="preserve"> </v>
      </c>
    </row>
    <row r="115" spans="1:13" s="50" customFormat="1" ht="18">
      <c r="A115" s="43"/>
      <c r="B115" s="44" t="str">
        <f>IF(A115="","",VLOOKUP(A115,ACCT!A:B,2,FALSE))</f>
        <v/>
      </c>
      <c r="C115" s="43"/>
      <c r="D115" s="45" t="str">
        <f>IF(C115="","",VLOOKUP(C115,FND!A:D,4,FALSE))</f>
        <v/>
      </c>
      <c r="E115" s="46"/>
      <c r="F115" s="44" t="str">
        <f>IF(E115="","",VLOOKUP(E115,DEPT!A:G,7,FALSE))</f>
        <v/>
      </c>
      <c r="G115" s="43"/>
      <c r="H115" s="44" t="str">
        <f>IF(G115="","",VLOOKUP(G115,PRG!A:I,9,FALSE))</f>
        <v/>
      </c>
      <c r="I115" s="43"/>
      <c r="J115" s="44" t="str">
        <f>IF(I115="","",VLOOKUP(I115,PRJ!A:L,12,FALSE))</f>
        <v/>
      </c>
      <c r="K115" s="47"/>
      <c r="L115" s="48"/>
      <c r="M115" s="49" t="str">
        <f t="shared" si="2"/>
        <v xml:space="preserve"> </v>
      </c>
    </row>
    <row r="116" spans="1:13" s="50" customFormat="1" ht="18">
      <c r="A116" s="43"/>
      <c r="B116" s="44" t="str">
        <f>IF(A116="","",VLOOKUP(A116,ACCT!A:B,2,FALSE))</f>
        <v/>
      </c>
      <c r="C116" s="43"/>
      <c r="D116" s="45" t="str">
        <f>IF(C116="","",VLOOKUP(C116,FND!A:D,4,FALSE))</f>
        <v/>
      </c>
      <c r="E116" s="46"/>
      <c r="F116" s="44" t="str">
        <f>IF(E116="","",VLOOKUP(E116,DEPT!A:G,7,FALSE))</f>
        <v/>
      </c>
      <c r="G116" s="43"/>
      <c r="H116" s="44" t="str">
        <f>IF(G116="","",VLOOKUP(G116,PRG!A:I,9,FALSE))</f>
        <v/>
      </c>
      <c r="I116" s="43"/>
      <c r="J116" s="44" t="str">
        <f>IF(I116="","",VLOOKUP(I116,PRJ!A:L,12,FALSE))</f>
        <v/>
      </c>
      <c r="K116" s="47"/>
      <c r="L116" s="48"/>
      <c r="M116" s="49" t="str">
        <f t="shared" si="2"/>
        <v xml:space="preserve"> </v>
      </c>
    </row>
    <row r="117" spans="1:13" s="50" customFormat="1" ht="18">
      <c r="A117" s="43"/>
      <c r="B117" s="44" t="str">
        <f>IF(A117="","",VLOOKUP(A117,ACCT!A:B,2,FALSE))</f>
        <v/>
      </c>
      <c r="C117" s="43"/>
      <c r="D117" s="45" t="str">
        <f>IF(C117="","",VLOOKUP(C117,FND!A:D,4,FALSE))</f>
        <v/>
      </c>
      <c r="E117" s="46"/>
      <c r="F117" s="44" t="str">
        <f>IF(E117="","",VLOOKUP(E117,DEPT!A:G,7,FALSE))</f>
        <v/>
      </c>
      <c r="G117" s="43"/>
      <c r="H117" s="44" t="str">
        <f>IF(G117="","",VLOOKUP(G117,PRG!A:I,9,FALSE))</f>
        <v/>
      </c>
      <c r="I117" s="43"/>
      <c r="J117" s="44" t="str">
        <f>IF(I117="","",VLOOKUP(I117,PRJ!A:L,12,FALSE))</f>
        <v/>
      </c>
      <c r="K117" s="47"/>
      <c r="L117" s="48"/>
      <c r="M117" s="49" t="str">
        <f t="shared" si="2"/>
        <v xml:space="preserve"> </v>
      </c>
    </row>
    <row r="118" spans="1:13" s="50" customFormat="1" ht="18">
      <c r="A118" s="43"/>
      <c r="B118" s="44" t="str">
        <f>IF(A118="","",VLOOKUP(A118,ACCT!A:B,2,FALSE))</f>
        <v/>
      </c>
      <c r="C118" s="43"/>
      <c r="D118" s="45" t="str">
        <f>IF(C118="","",VLOOKUP(C118,FND!A:D,4,FALSE))</f>
        <v/>
      </c>
      <c r="E118" s="46"/>
      <c r="F118" s="44" t="str">
        <f>IF(E118="","",VLOOKUP(E118,DEPT!A:G,7,FALSE))</f>
        <v/>
      </c>
      <c r="G118" s="43"/>
      <c r="H118" s="44" t="str">
        <f>IF(G118="","",VLOOKUP(G118,PRG!A:I,9,FALSE))</f>
        <v/>
      </c>
      <c r="I118" s="43"/>
      <c r="J118" s="44" t="str">
        <f>IF(I118="","",VLOOKUP(I118,PRJ!A:L,12,FALSE))</f>
        <v/>
      </c>
      <c r="K118" s="47"/>
      <c r="L118" s="48"/>
      <c r="M118" s="49" t="str">
        <f t="shared" si="2"/>
        <v xml:space="preserve"> </v>
      </c>
    </row>
    <row r="119" spans="1:13" s="50" customFormat="1" ht="18">
      <c r="A119" s="43"/>
      <c r="B119" s="44" t="str">
        <f>IF(A119="","",VLOOKUP(A119,ACCT!A:B,2,FALSE))</f>
        <v/>
      </c>
      <c r="C119" s="43"/>
      <c r="D119" s="45" t="str">
        <f>IF(C119="","",VLOOKUP(C119,FND!A:D,4,FALSE))</f>
        <v/>
      </c>
      <c r="E119" s="46"/>
      <c r="F119" s="44" t="str">
        <f>IF(E119="","",VLOOKUP(E119,DEPT!A:G,7,FALSE))</f>
        <v/>
      </c>
      <c r="G119" s="43"/>
      <c r="H119" s="44" t="str">
        <f>IF(G119="","",VLOOKUP(G119,PRG!A:I,9,FALSE))</f>
        <v/>
      </c>
      <c r="I119" s="43"/>
      <c r="J119" s="44" t="str">
        <f>IF(I119="","",VLOOKUP(I119,PRJ!A:L,12,FALSE))</f>
        <v/>
      </c>
      <c r="K119" s="47"/>
      <c r="L119" s="48"/>
      <c r="M119" s="49" t="str">
        <f t="shared" si="2"/>
        <v xml:space="preserve"> </v>
      </c>
    </row>
    <row r="120" spans="1:13" s="50" customFormat="1" ht="18">
      <c r="A120" s="43"/>
      <c r="B120" s="44" t="str">
        <f>IF(A120="","",VLOOKUP(A120,ACCT!A:B,2,FALSE))</f>
        <v/>
      </c>
      <c r="C120" s="43"/>
      <c r="D120" s="45" t="str">
        <f>IF(C120="","",VLOOKUP(C120,FND!A:D,4,FALSE))</f>
        <v/>
      </c>
      <c r="E120" s="46"/>
      <c r="F120" s="44" t="str">
        <f>IF(E120="","",VLOOKUP(E120,DEPT!A:G,7,FALSE))</f>
        <v/>
      </c>
      <c r="G120" s="43"/>
      <c r="H120" s="44" t="str">
        <f>IF(G120="","",VLOOKUP(G120,PRG!A:I,9,FALSE))</f>
        <v/>
      </c>
      <c r="I120" s="43"/>
      <c r="J120" s="44" t="str">
        <f>IF(I120="","",VLOOKUP(I120,PRJ!A:L,12,FALSE))</f>
        <v/>
      </c>
      <c r="K120" s="47"/>
      <c r="L120" s="48"/>
      <c r="M120" s="49" t="str">
        <f t="shared" si="2"/>
        <v xml:space="preserve"> </v>
      </c>
    </row>
    <row r="121" spans="1:13" s="50" customFormat="1" ht="18">
      <c r="A121" s="43"/>
      <c r="B121" s="44" t="str">
        <f>IF(A121="","",VLOOKUP(A121,ACCT!A:B,2,FALSE))</f>
        <v/>
      </c>
      <c r="C121" s="43"/>
      <c r="D121" s="45" t="str">
        <f>IF(C121="","",VLOOKUP(C121,FND!A:D,4,FALSE))</f>
        <v/>
      </c>
      <c r="E121" s="46"/>
      <c r="F121" s="44" t="str">
        <f>IF(E121="","",VLOOKUP(E121,DEPT!A:G,7,FALSE))</f>
        <v/>
      </c>
      <c r="G121" s="43"/>
      <c r="H121" s="44" t="str">
        <f>IF(G121="","",VLOOKUP(G121,PRG!A:I,9,FALSE))</f>
        <v/>
      </c>
      <c r="I121" s="43"/>
      <c r="J121" s="44" t="str">
        <f>IF(I121="","",VLOOKUP(I121,PRJ!A:L,12,FALSE))</f>
        <v/>
      </c>
      <c r="K121" s="47"/>
      <c r="L121" s="48"/>
      <c r="M121" s="49" t="str">
        <f t="shared" si="2"/>
        <v xml:space="preserve"> </v>
      </c>
    </row>
    <row r="122" spans="1:13" s="50" customFormat="1" ht="18">
      <c r="A122" s="43"/>
      <c r="B122" s="44" t="str">
        <f>IF(A122="","",VLOOKUP(A122,ACCT!A:B,2,FALSE))</f>
        <v/>
      </c>
      <c r="C122" s="43"/>
      <c r="D122" s="45" t="str">
        <f>IF(C122="","",VLOOKUP(C122,FND!A:D,4,FALSE))</f>
        <v/>
      </c>
      <c r="E122" s="46"/>
      <c r="F122" s="44" t="str">
        <f>IF(E122="","",VLOOKUP(E122,DEPT!A:G,7,FALSE))</f>
        <v/>
      </c>
      <c r="G122" s="43"/>
      <c r="H122" s="44" t="str">
        <f>IF(G122="","",VLOOKUP(G122,PRG!A:I,9,FALSE))</f>
        <v/>
      </c>
      <c r="I122" s="43"/>
      <c r="J122" s="44" t="str">
        <f>IF(I122="","",VLOOKUP(I122,PRJ!A:L,12,FALSE))</f>
        <v/>
      </c>
      <c r="K122" s="47"/>
      <c r="L122" s="48"/>
      <c r="M122" s="49" t="str">
        <f t="shared" si="2"/>
        <v xml:space="preserve"> </v>
      </c>
    </row>
    <row r="123" spans="1:13" s="50" customFormat="1" ht="18">
      <c r="A123" s="43"/>
      <c r="B123" s="44" t="str">
        <f>IF(A123="","",VLOOKUP(A123,ACCT!A:B,2,FALSE))</f>
        <v/>
      </c>
      <c r="C123" s="43"/>
      <c r="D123" s="45" t="str">
        <f>IF(C123="","",VLOOKUP(C123,FND!A:D,4,FALSE))</f>
        <v/>
      </c>
      <c r="E123" s="46"/>
      <c r="F123" s="44" t="str">
        <f>IF(E123="","",VLOOKUP(E123,DEPT!A:G,7,FALSE))</f>
        <v/>
      </c>
      <c r="G123" s="43"/>
      <c r="H123" s="44" t="str">
        <f>IF(G123="","",VLOOKUP(G123,PRG!A:I,9,FALSE))</f>
        <v/>
      </c>
      <c r="I123" s="43"/>
      <c r="J123" s="44" t="str">
        <f>IF(I123="","",VLOOKUP(I123,PRJ!A:L,12,FALSE))</f>
        <v/>
      </c>
      <c r="K123" s="47"/>
      <c r="L123" s="48"/>
      <c r="M123" s="49" t="str">
        <f t="shared" si="2"/>
        <v xml:space="preserve"> </v>
      </c>
    </row>
    <row r="124" spans="1:13" s="50" customFormat="1" ht="18">
      <c r="A124" s="43"/>
      <c r="B124" s="44" t="str">
        <f>IF(A124="","",VLOOKUP(A124,ACCT!A:B,2,FALSE))</f>
        <v/>
      </c>
      <c r="C124" s="43"/>
      <c r="D124" s="45" t="str">
        <f>IF(C124="","",VLOOKUP(C124,FND!A:D,4,FALSE))</f>
        <v/>
      </c>
      <c r="E124" s="46"/>
      <c r="F124" s="44" t="str">
        <f>IF(E124="","",VLOOKUP(E124,DEPT!A:G,7,FALSE))</f>
        <v/>
      </c>
      <c r="G124" s="43"/>
      <c r="H124" s="44" t="str">
        <f>IF(G124="","",VLOOKUP(G124,PRG!A:I,9,FALSE))</f>
        <v/>
      </c>
      <c r="I124" s="43"/>
      <c r="J124" s="44" t="str">
        <f>IF(I124="","",VLOOKUP(I124,PRJ!A:L,12,FALSE))</f>
        <v/>
      </c>
      <c r="K124" s="47"/>
      <c r="L124" s="48"/>
      <c r="M124" s="49" t="str">
        <f t="shared" si="2"/>
        <v xml:space="preserve"> </v>
      </c>
    </row>
    <row r="125" spans="1:13" s="50" customFormat="1" ht="18">
      <c r="A125" s="43"/>
      <c r="B125" s="44" t="str">
        <f>IF(A125="","",VLOOKUP(A125,ACCT!A:B,2,FALSE))</f>
        <v/>
      </c>
      <c r="C125" s="43"/>
      <c r="D125" s="45" t="str">
        <f>IF(C125="","",VLOOKUP(C125,FND!A:D,4,FALSE))</f>
        <v/>
      </c>
      <c r="E125" s="46"/>
      <c r="F125" s="44" t="str">
        <f>IF(E125="","",VLOOKUP(E125,DEPT!A:G,7,FALSE))</f>
        <v/>
      </c>
      <c r="G125" s="43"/>
      <c r="H125" s="44" t="str">
        <f>IF(G125="","",VLOOKUP(G125,PRG!A:I,9,FALSE))</f>
        <v/>
      </c>
      <c r="I125" s="43"/>
      <c r="J125" s="44" t="str">
        <f>IF(I125="","",VLOOKUP(I125,PRJ!A:L,12,FALSE))</f>
        <v/>
      </c>
      <c r="K125" s="47"/>
      <c r="L125" s="48"/>
      <c r="M125" s="49" t="str">
        <f t="shared" si="2"/>
        <v xml:space="preserve"> </v>
      </c>
    </row>
    <row r="126" spans="1:13" s="50" customFormat="1" ht="18">
      <c r="A126" s="43"/>
      <c r="B126" s="44" t="str">
        <f>IF(A126="","",VLOOKUP(A126,ACCT!A:B,2,FALSE))</f>
        <v/>
      </c>
      <c r="C126" s="43"/>
      <c r="D126" s="45" t="str">
        <f>IF(C126="","",VLOOKUP(C126,FND!A:D,4,FALSE))</f>
        <v/>
      </c>
      <c r="E126" s="46"/>
      <c r="F126" s="44" t="str">
        <f>IF(E126="","",VLOOKUP(E126,DEPT!A:G,7,FALSE))</f>
        <v/>
      </c>
      <c r="G126" s="43"/>
      <c r="H126" s="44" t="str">
        <f>IF(G126="","",VLOOKUP(G126,PRG!A:I,9,FALSE))</f>
        <v/>
      </c>
      <c r="I126" s="43"/>
      <c r="J126" s="44" t="str">
        <f>IF(I126="","",VLOOKUP(I126,PRJ!A:L,12,FALSE))</f>
        <v/>
      </c>
      <c r="K126" s="47"/>
      <c r="L126" s="48"/>
      <c r="M126" s="49" t="str">
        <f t="shared" si="2"/>
        <v xml:space="preserve"> </v>
      </c>
    </row>
    <row r="127" spans="1:13" s="50" customFormat="1" ht="18">
      <c r="A127" s="43"/>
      <c r="B127" s="44" t="str">
        <f>IF(A127="","",VLOOKUP(A127,ACCT!A:B,2,FALSE))</f>
        <v/>
      </c>
      <c r="C127" s="43"/>
      <c r="D127" s="45" t="str">
        <f>IF(C127="","",VLOOKUP(C127,FND!A:D,4,FALSE))</f>
        <v/>
      </c>
      <c r="E127" s="46"/>
      <c r="F127" s="44" t="str">
        <f>IF(E127="","",VLOOKUP(E127,DEPT!A:G,7,FALSE))</f>
        <v/>
      </c>
      <c r="G127" s="43"/>
      <c r="H127" s="44" t="str">
        <f>IF(G127="","",VLOOKUP(G127,PRG!A:I,9,FALSE))</f>
        <v/>
      </c>
      <c r="I127" s="43"/>
      <c r="J127" s="44" t="str">
        <f>IF(I127="","",VLOOKUP(I127,PRJ!A:L,12,FALSE))</f>
        <v/>
      </c>
      <c r="K127" s="47"/>
      <c r="L127" s="48"/>
      <c r="M127" s="49" t="str">
        <f t="shared" si="2"/>
        <v xml:space="preserve"> </v>
      </c>
    </row>
    <row r="128" spans="1:13" s="50" customFormat="1" ht="18">
      <c r="A128" s="43"/>
      <c r="B128" s="44" t="str">
        <f>IF(A128="","",VLOOKUP(A128,ACCT!A:B,2,FALSE))</f>
        <v/>
      </c>
      <c r="C128" s="43"/>
      <c r="D128" s="45" t="str">
        <f>IF(C128="","",VLOOKUP(C128,FND!A:D,4,FALSE))</f>
        <v/>
      </c>
      <c r="E128" s="46"/>
      <c r="F128" s="44" t="str">
        <f>IF(E128="","",VLOOKUP(E128,DEPT!A:G,7,FALSE))</f>
        <v/>
      </c>
      <c r="G128" s="43"/>
      <c r="H128" s="44" t="str">
        <f>IF(G128="","",VLOOKUP(G128,PRG!A:I,9,FALSE))</f>
        <v/>
      </c>
      <c r="I128" s="43"/>
      <c r="J128" s="44" t="str">
        <f>IF(I128="","",VLOOKUP(I128,PRJ!A:L,12,FALSE))</f>
        <v/>
      </c>
      <c r="K128" s="47"/>
      <c r="L128" s="48"/>
      <c r="M128" s="49" t="str">
        <f t="shared" si="2"/>
        <v xml:space="preserve"> </v>
      </c>
    </row>
    <row r="129" spans="1:13" s="50" customFormat="1" ht="18">
      <c r="A129" s="43"/>
      <c r="B129" s="44" t="str">
        <f>IF(A129="","",VLOOKUP(A129,ACCT!A:B,2,FALSE))</f>
        <v/>
      </c>
      <c r="C129" s="43"/>
      <c r="D129" s="45" t="str">
        <f>IF(C129="","",VLOOKUP(C129,FND!A:D,4,FALSE))</f>
        <v/>
      </c>
      <c r="E129" s="46"/>
      <c r="F129" s="44" t="str">
        <f>IF(E129="","",VLOOKUP(E129,DEPT!A:G,7,FALSE))</f>
        <v/>
      </c>
      <c r="G129" s="43"/>
      <c r="H129" s="44" t="str">
        <f>IF(G129="","",VLOOKUP(G129,PRG!A:I,9,FALSE))</f>
        <v/>
      </c>
      <c r="I129" s="43"/>
      <c r="J129" s="44" t="str">
        <f>IF(I129="","",VLOOKUP(I129,PRJ!A:L,12,FALSE))</f>
        <v/>
      </c>
      <c r="K129" s="47"/>
      <c r="L129" s="48"/>
      <c r="M129" s="49" t="str">
        <f t="shared" si="2"/>
        <v xml:space="preserve"> </v>
      </c>
    </row>
    <row r="130" spans="1:13" s="50" customFormat="1" ht="18">
      <c r="A130" s="43"/>
      <c r="B130" s="44" t="str">
        <f>IF(A130="","",VLOOKUP(A130,ACCT!A:B,2,FALSE))</f>
        <v/>
      </c>
      <c r="C130" s="43"/>
      <c r="D130" s="45" t="str">
        <f>IF(C130="","",VLOOKUP(C130,FND!A:D,4,FALSE))</f>
        <v/>
      </c>
      <c r="E130" s="46"/>
      <c r="F130" s="44" t="str">
        <f>IF(E130="","",VLOOKUP(E130,DEPT!A:G,7,FALSE))</f>
        <v/>
      </c>
      <c r="G130" s="43"/>
      <c r="H130" s="44" t="str">
        <f>IF(G130="","",VLOOKUP(G130,PRG!A:I,9,FALSE))</f>
        <v/>
      </c>
      <c r="I130" s="43"/>
      <c r="J130" s="44" t="str">
        <f>IF(I130="","",VLOOKUP(I130,PRJ!A:L,12,FALSE))</f>
        <v/>
      </c>
      <c r="K130" s="47"/>
      <c r="L130" s="48"/>
      <c r="M130" s="49" t="str">
        <f t="shared" si="2"/>
        <v xml:space="preserve"> </v>
      </c>
    </row>
    <row r="131" spans="1:13" s="50" customFormat="1" ht="18">
      <c r="A131" s="43"/>
      <c r="B131" s="44" t="str">
        <f>IF(A131="","",VLOOKUP(A131,ACCT!A:B,2,FALSE))</f>
        <v/>
      </c>
      <c r="C131" s="43"/>
      <c r="D131" s="45" t="str">
        <f>IF(C131="","",VLOOKUP(C131,FND!A:D,4,FALSE))</f>
        <v/>
      </c>
      <c r="E131" s="46"/>
      <c r="F131" s="44" t="str">
        <f>IF(E131="","",VLOOKUP(E131,DEPT!A:G,7,FALSE))</f>
        <v/>
      </c>
      <c r="G131" s="43"/>
      <c r="H131" s="44" t="str">
        <f>IF(G131="","",VLOOKUP(G131,PRG!A:I,9,FALSE))</f>
        <v/>
      </c>
      <c r="I131" s="43"/>
      <c r="J131" s="44" t="str">
        <f>IF(I131="","",VLOOKUP(I131,PRJ!A:L,12,FALSE))</f>
        <v/>
      </c>
      <c r="K131" s="47"/>
      <c r="L131" s="48"/>
      <c r="M131" s="49" t="str">
        <f t="shared" si="2"/>
        <v xml:space="preserve"> </v>
      </c>
    </row>
    <row r="132" spans="1:13" s="50" customFormat="1" ht="18">
      <c r="A132" s="43"/>
      <c r="B132" s="44" t="str">
        <f>IF(A132="","",VLOOKUP(A132,ACCT!A:B,2,FALSE))</f>
        <v/>
      </c>
      <c r="C132" s="43"/>
      <c r="D132" s="45" t="str">
        <f>IF(C132="","",VLOOKUP(C132,FND!A:D,4,FALSE))</f>
        <v/>
      </c>
      <c r="E132" s="46"/>
      <c r="F132" s="44" t="str">
        <f>IF(E132="","",VLOOKUP(E132,DEPT!A:G,7,FALSE))</f>
        <v/>
      </c>
      <c r="G132" s="43"/>
      <c r="H132" s="44" t="str">
        <f>IF(G132="","",VLOOKUP(G132,PRG!A:I,9,FALSE))</f>
        <v/>
      </c>
      <c r="I132" s="43"/>
      <c r="J132" s="44" t="str">
        <f>IF(I132="","",VLOOKUP(I132,PRJ!A:L,12,FALSE))</f>
        <v/>
      </c>
      <c r="K132" s="47"/>
      <c r="L132" s="48"/>
      <c r="M132" s="49" t="str">
        <f t="shared" si="2"/>
        <v xml:space="preserve"> </v>
      </c>
    </row>
    <row r="133" spans="1:13" s="50" customFormat="1" ht="18">
      <c r="A133" s="43"/>
      <c r="B133" s="44" t="str">
        <f>IF(A133="","",VLOOKUP(A133,ACCT!A:B,2,FALSE))</f>
        <v/>
      </c>
      <c r="C133" s="43"/>
      <c r="D133" s="45" t="str">
        <f>IF(C133="","",VLOOKUP(C133,FND!A:D,4,FALSE))</f>
        <v/>
      </c>
      <c r="E133" s="46"/>
      <c r="F133" s="44" t="str">
        <f>IF(E133="","",VLOOKUP(E133,DEPT!A:G,7,FALSE))</f>
        <v/>
      </c>
      <c r="G133" s="43"/>
      <c r="H133" s="44" t="str">
        <f>IF(G133="","",VLOOKUP(G133,PRG!A:I,9,FALSE))</f>
        <v/>
      </c>
      <c r="I133" s="43"/>
      <c r="J133" s="44" t="str">
        <f>IF(I133="","",VLOOKUP(I133,PRJ!A:L,12,FALSE))</f>
        <v/>
      </c>
      <c r="K133" s="47"/>
      <c r="L133" s="51"/>
      <c r="M133" s="49" t="str">
        <f t="shared" si="2"/>
        <v xml:space="preserve"> </v>
      </c>
    </row>
    <row r="134" spans="1:13" s="50" customFormat="1" ht="18">
      <c r="A134" s="43"/>
      <c r="B134" s="44" t="str">
        <f>IF(A134="","",VLOOKUP(A134,ACCT!A:B,2,FALSE))</f>
        <v/>
      </c>
      <c r="C134" s="43"/>
      <c r="D134" s="45" t="str">
        <f>IF(C134="","",VLOOKUP(C134,FND!A:D,4,FALSE))</f>
        <v/>
      </c>
      <c r="E134" s="46"/>
      <c r="F134" s="44" t="str">
        <f>IF(E134="","",VLOOKUP(E134,DEPT!A:G,7,FALSE))</f>
        <v/>
      </c>
      <c r="G134" s="43"/>
      <c r="H134" s="44" t="str">
        <f>IF(G134="","",VLOOKUP(G134,PRG!A:I,9,FALSE))</f>
        <v/>
      </c>
      <c r="I134" s="43"/>
      <c r="J134" s="44" t="str">
        <f>IF(I134="","",VLOOKUP(I134,PRJ!A:L,12,FALSE))</f>
        <v/>
      </c>
      <c r="K134" s="47"/>
      <c r="L134" s="51"/>
      <c r="M134" s="49" t="str">
        <f t="shared" si="2"/>
        <v xml:space="preserve"> </v>
      </c>
    </row>
    <row r="135" spans="1:13" s="50" customFormat="1" ht="18">
      <c r="A135" s="43"/>
      <c r="B135" s="44" t="str">
        <f>IF(A135="","",VLOOKUP(A135,ACCT!A:B,2,FALSE))</f>
        <v/>
      </c>
      <c r="C135" s="43"/>
      <c r="D135" s="45" t="str">
        <f>IF(C135="","",VLOOKUP(C135,FND!A:D,4,FALSE))</f>
        <v/>
      </c>
      <c r="E135" s="46"/>
      <c r="F135" s="44" t="str">
        <f>IF(E135="","",VLOOKUP(E135,DEPT!A:G,7,FALSE))</f>
        <v/>
      </c>
      <c r="G135" s="43"/>
      <c r="H135" s="44" t="str">
        <f>IF(G135="","",VLOOKUP(G135,PRG!A:I,9,FALSE))</f>
        <v/>
      </c>
      <c r="I135" s="43"/>
      <c r="J135" s="44" t="str">
        <f>IF(I135="","",VLOOKUP(I135,PRJ!A:L,12,FALSE))</f>
        <v/>
      </c>
      <c r="K135" s="47"/>
      <c r="L135" s="51"/>
      <c r="M135" s="49" t="str">
        <f t="shared" si="2"/>
        <v xml:space="preserve"> </v>
      </c>
    </row>
    <row r="136" spans="1:13" s="50" customFormat="1" ht="18">
      <c r="A136" s="43"/>
      <c r="B136" s="44" t="str">
        <f>IF(A136="","",VLOOKUP(A136,ACCT!A:B,2,FALSE))</f>
        <v/>
      </c>
      <c r="C136" s="43"/>
      <c r="D136" s="45" t="str">
        <f>IF(C136="","",VLOOKUP(C136,FND!A:D,4,FALSE))</f>
        <v/>
      </c>
      <c r="E136" s="46"/>
      <c r="F136" s="44" t="str">
        <f>IF(E136="","",VLOOKUP(E136,DEPT!A:G,7,FALSE))</f>
        <v/>
      </c>
      <c r="G136" s="43"/>
      <c r="H136" s="44" t="str">
        <f>IF(G136="","",VLOOKUP(G136,PRG!A:I,9,FALSE))</f>
        <v/>
      </c>
      <c r="I136" s="43"/>
      <c r="J136" s="44" t="str">
        <f>IF(I136="","",VLOOKUP(I136,PRJ!A:L,12,FALSE))</f>
        <v/>
      </c>
      <c r="K136" s="47"/>
      <c r="L136" s="51"/>
      <c r="M136" s="49" t="str">
        <f t="shared" si="2"/>
        <v xml:space="preserve"> </v>
      </c>
    </row>
    <row r="137" spans="1:13" s="50" customFormat="1" ht="18">
      <c r="A137" s="43"/>
      <c r="B137" s="44" t="str">
        <f>IF(A137="","",VLOOKUP(A137,ACCT!A:B,2,FALSE))</f>
        <v/>
      </c>
      <c r="C137" s="43"/>
      <c r="D137" s="45" t="str">
        <f>IF(C137="","",VLOOKUP(C137,FND!A:D,4,FALSE))</f>
        <v/>
      </c>
      <c r="E137" s="46"/>
      <c r="F137" s="44" t="str">
        <f>IF(E137="","",VLOOKUP(E137,DEPT!A:G,7,FALSE))</f>
        <v/>
      </c>
      <c r="G137" s="43"/>
      <c r="H137" s="44" t="str">
        <f>IF(G137="","",VLOOKUP(G137,PRG!A:I,9,FALSE))</f>
        <v/>
      </c>
      <c r="I137" s="43"/>
      <c r="J137" s="44" t="str">
        <f>IF(I137="","",VLOOKUP(I137,PRJ!A:L,12,FALSE))</f>
        <v/>
      </c>
      <c r="K137" s="47"/>
      <c r="L137" s="51"/>
      <c r="M137" s="49" t="str">
        <f t="shared" si="2"/>
        <v xml:space="preserve"> </v>
      </c>
    </row>
    <row r="138" spans="1:13" s="50" customFormat="1" ht="18">
      <c r="A138" s="43"/>
      <c r="B138" s="44" t="str">
        <f>IF(A138="","",VLOOKUP(A138,ACCT!A:B,2,FALSE))</f>
        <v/>
      </c>
      <c r="C138" s="43"/>
      <c r="D138" s="45" t="str">
        <f>IF(C138="","",VLOOKUP(C138,FND!A:D,4,FALSE))</f>
        <v/>
      </c>
      <c r="E138" s="46"/>
      <c r="F138" s="44" t="str">
        <f>IF(E138="","",VLOOKUP(E138,DEPT!A:G,7,FALSE))</f>
        <v/>
      </c>
      <c r="G138" s="43"/>
      <c r="H138" s="44" t="str">
        <f>IF(G138="","",VLOOKUP(G138,PRG!A:I,9,FALSE))</f>
        <v/>
      </c>
      <c r="I138" s="43"/>
      <c r="J138" s="44" t="str">
        <f>IF(I138="","",VLOOKUP(I138,PRJ!A:L,12,FALSE))</f>
        <v/>
      </c>
      <c r="K138" s="47"/>
      <c r="L138" s="51"/>
      <c r="M138" s="49" t="str">
        <f t="shared" si="2"/>
        <v xml:space="preserve"> </v>
      </c>
    </row>
    <row r="139" spans="1:13" s="50" customFormat="1" ht="18">
      <c r="A139" s="43"/>
      <c r="B139" s="44" t="str">
        <f>IF(A139="","",VLOOKUP(A139,ACCT!A:B,2,FALSE))</f>
        <v/>
      </c>
      <c r="C139" s="43"/>
      <c r="D139" s="45" t="str">
        <f>IF(C139="","",VLOOKUP(C139,FND!A:D,4,FALSE))</f>
        <v/>
      </c>
      <c r="E139" s="46"/>
      <c r="F139" s="44" t="str">
        <f>IF(E139="","",VLOOKUP(E139,DEPT!A:G,7,FALSE))</f>
        <v/>
      </c>
      <c r="G139" s="43"/>
      <c r="H139" s="44" t="str">
        <f>IF(G139="","",VLOOKUP(G139,PRG!A:I,9,FALSE))</f>
        <v/>
      </c>
      <c r="I139" s="43"/>
      <c r="J139" s="44" t="str">
        <f>IF(I139="","",VLOOKUP(I139,PRJ!A:L,12,FALSE))</f>
        <v/>
      </c>
      <c r="K139" s="47"/>
      <c r="L139" s="51"/>
      <c r="M139" s="49" t="str">
        <f t="shared" si="2"/>
        <v xml:space="preserve"> </v>
      </c>
    </row>
    <row r="140" spans="1:13" s="50" customFormat="1" ht="18">
      <c r="A140" s="43"/>
      <c r="B140" s="44" t="str">
        <f>IF(A140="","",VLOOKUP(A140,ACCT!A:B,2,FALSE))</f>
        <v/>
      </c>
      <c r="C140" s="43"/>
      <c r="D140" s="45" t="str">
        <f>IF(C140="","",VLOOKUP(C140,FND!A:D,4,FALSE))</f>
        <v/>
      </c>
      <c r="E140" s="46"/>
      <c r="F140" s="44" t="str">
        <f>IF(E140="","",VLOOKUP(E140,DEPT!A:G,7,FALSE))</f>
        <v/>
      </c>
      <c r="G140" s="43"/>
      <c r="H140" s="44" t="str">
        <f>IF(G140="","",VLOOKUP(G140,PRG!A:I,9,FALSE))</f>
        <v/>
      </c>
      <c r="I140" s="43"/>
      <c r="J140" s="44" t="str">
        <f>IF(I140="","",VLOOKUP(I140,PRJ!A:L,12,FALSE))</f>
        <v/>
      </c>
      <c r="K140" s="47"/>
      <c r="L140" s="51"/>
      <c r="M140" s="49" t="str">
        <f t="shared" si="2"/>
        <v xml:space="preserve"> </v>
      </c>
    </row>
    <row r="141" spans="1:13" s="50" customFormat="1" ht="18">
      <c r="A141" s="43"/>
      <c r="B141" s="44" t="str">
        <f>IF(A141="","",VLOOKUP(A141,ACCT!A:B,2,FALSE))</f>
        <v/>
      </c>
      <c r="C141" s="43"/>
      <c r="D141" s="45" t="str">
        <f>IF(C141="","",VLOOKUP(C141,FND!A:D,4,FALSE))</f>
        <v/>
      </c>
      <c r="E141" s="46"/>
      <c r="F141" s="44" t="str">
        <f>IF(E141="","",VLOOKUP(E141,DEPT!A:G,7,FALSE))</f>
        <v/>
      </c>
      <c r="G141" s="43"/>
      <c r="H141" s="44" t="str">
        <f>IF(G141="","",VLOOKUP(G141,PRG!A:I,9,FALSE))</f>
        <v/>
      </c>
      <c r="I141" s="43"/>
      <c r="J141" s="44" t="str">
        <f>IF(I141="","",VLOOKUP(I141,PRJ!A:L,12,FALSE))</f>
        <v/>
      </c>
      <c r="K141" s="47"/>
      <c r="L141" s="51"/>
      <c r="M141" s="49" t="str">
        <f t="shared" ref="M141:M204" si="3">IF(L141&gt;0,"Debit", IF(L141&lt;0, "Credit"," "))</f>
        <v xml:space="preserve"> </v>
      </c>
    </row>
    <row r="142" spans="1:13" s="50" customFormat="1" ht="18">
      <c r="A142" s="43"/>
      <c r="B142" s="44" t="str">
        <f>IF(A142="","",VLOOKUP(A142,ACCT!A:B,2,FALSE))</f>
        <v/>
      </c>
      <c r="C142" s="43"/>
      <c r="D142" s="45" t="str">
        <f>IF(C142="","",VLOOKUP(C142,FND!A:D,4,FALSE))</f>
        <v/>
      </c>
      <c r="E142" s="46"/>
      <c r="F142" s="44" t="str">
        <f>IF(E142="","",VLOOKUP(E142,DEPT!A:G,7,FALSE))</f>
        <v/>
      </c>
      <c r="G142" s="43"/>
      <c r="H142" s="44" t="str">
        <f>IF(G142="","",VLOOKUP(G142,PRG!A:I,9,FALSE))</f>
        <v/>
      </c>
      <c r="I142" s="43"/>
      <c r="J142" s="44" t="str">
        <f>IF(I142="","",VLOOKUP(I142,PRJ!A:L,12,FALSE))</f>
        <v/>
      </c>
      <c r="K142" s="47"/>
      <c r="L142" s="51"/>
      <c r="M142" s="49" t="str">
        <f t="shared" si="3"/>
        <v xml:space="preserve"> </v>
      </c>
    </row>
    <row r="143" spans="1:13" s="50" customFormat="1" ht="18">
      <c r="A143" s="43"/>
      <c r="B143" s="44" t="str">
        <f>IF(A143="","",VLOOKUP(A143,ACCT!A:B,2,FALSE))</f>
        <v/>
      </c>
      <c r="C143" s="43"/>
      <c r="D143" s="45" t="str">
        <f>IF(C143="","",VLOOKUP(C143,FND!A:D,4,FALSE))</f>
        <v/>
      </c>
      <c r="E143" s="46"/>
      <c r="F143" s="44" t="str">
        <f>IF(E143="","",VLOOKUP(E143,DEPT!A:G,7,FALSE))</f>
        <v/>
      </c>
      <c r="G143" s="43"/>
      <c r="H143" s="44" t="str">
        <f>IF(G143="","",VLOOKUP(G143,PRG!A:I,9,FALSE))</f>
        <v/>
      </c>
      <c r="I143" s="43"/>
      <c r="J143" s="44" t="str">
        <f>IF(I143="","",VLOOKUP(I143,PRJ!A:L,12,FALSE))</f>
        <v/>
      </c>
      <c r="K143" s="47"/>
      <c r="L143" s="51"/>
      <c r="M143" s="49" t="str">
        <f t="shared" si="3"/>
        <v xml:space="preserve"> </v>
      </c>
    </row>
    <row r="144" spans="1:13" s="50" customFormat="1" ht="18">
      <c r="A144" s="43"/>
      <c r="B144" s="44" t="str">
        <f>IF(A144="","",VLOOKUP(A144,ACCT!A:B,2,FALSE))</f>
        <v/>
      </c>
      <c r="C144" s="43"/>
      <c r="D144" s="45" t="str">
        <f>IF(C144="","",VLOOKUP(C144,FND!A:D,4,FALSE))</f>
        <v/>
      </c>
      <c r="E144" s="46"/>
      <c r="F144" s="44" t="str">
        <f>IF(E144="","",VLOOKUP(E144,DEPT!A:G,7,FALSE))</f>
        <v/>
      </c>
      <c r="G144" s="43"/>
      <c r="H144" s="44" t="str">
        <f>IF(G144="","",VLOOKUP(G144,PRG!A:I,9,FALSE))</f>
        <v/>
      </c>
      <c r="I144" s="43"/>
      <c r="J144" s="44" t="str">
        <f>IF(I144="","",VLOOKUP(I144,PRJ!A:L,12,FALSE))</f>
        <v/>
      </c>
      <c r="K144" s="47"/>
      <c r="L144" s="51"/>
      <c r="M144" s="49" t="str">
        <f t="shared" si="3"/>
        <v xml:space="preserve"> </v>
      </c>
    </row>
    <row r="145" spans="1:13" s="50" customFormat="1" ht="18">
      <c r="A145" s="43"/>
      <c r="B145" s="44" t="str">
        <f>IF(A145="","",VLOOKUP(A145,ACCT!A:B,2,FALSE))</f>
        <v/>
      </c>
      <c r="C145" s="43"/>
      <c r="D145" s="45" t="str">
        <f>IF(C145="","",VLOOKUP(C145,FND!A:D,4,FALSE))</f>
        <v/>
      </c>
      <c r="E145" s="46"/>
      <c r="F145" s="44" t="str">
        <f>IF(E145="","",VLOOKUP(E145,DEPT!A:G,7,FALSE))</f>
        <v/>
      </c>
      <c r="G145" s="43"/>
      <c r="H145" s="44" t="str">
        <f>IF(G145="","",VLOOKUP(G145,PRG!A:I,9,FALSE))</f>
        <v/>
      </c>
      <c r="I145" s="43"/>
      <c r="J145" s="44" t="str">
        <f>IF(I145="","",VLOOKUP(I145,PRJ!A:L,12,FALSE))</f>
        <v/>
      </c>
      <c r="K145" s="47"/>
      <c r="L145" s="51"/>
      <c r="M145" s="49" t="str">
        <f t="shared" si="3"/>
        <v xml:space="preserve"> </v>
      </c>
    </row>
    <row r="146" spans="1:13" s="50" customFormat="1" ht="18">
      <c r="A146" s="43"/>
      <c r="B146" s="44" t="str">
        <f>IF(A146="","",VLOOKUP(A146,ACCT!A:B,2,FALSE))</f>
        <v/>
      </c>
      <c r="C146" s="43"/>
      <c r="D146" s="45" t="str">
        <f>IF(C146="","",VLOOKUP(C146,FND!A:D,4,FALSE))</f>
        <v/>
      </c>
      <c r="E146" s="46"/>
      <c r="F146" s="44" t="str">
        <f>IF(E146="","",VLOOKUP(E146,DEPT!A:G,7,FALSE))</f>
        <v/>
      </c>
      <c r="G146" s="43"/>
      <c r="H146" s="44" t="str">
        <f>IF(G146="","",VLOOKUP(G146,PRG!A:I,9,FALSE))</f>
        <v/>
      </c>
      <c r="I146" s="43"/>
      <c r="J146" s="44" t="str">
        <f>IF(I146="","",VLOOKUP(I146,PRJ!A:L,12,FALSE))</f>
        <v/>
      </c>
      <c r="K146" s="47"/>
      <c r="L146" s="51"/>
      <c r="M146" s="49" t="str">
        <f t="shared" si="3"/>
        <v xml:space="preserve"> </v>
      </c>
    </row>
    <row r="147" spans="1:13" s="50" customFormat="1" ht="18">
      <c r="A147" s="43"/>
      <c r="B147" s="44" t="str">
        <f>IF(A147="","",VLOOKUP(A147,ACCT!A:B,2,FALSE))</f>
        <v/>
      </c>
      <c r="C147" s="43"/>
      <c r="D147" s="45" t="str">
        <f>IF(C147="","",VLOOKUP(C147,FND!A:D,4,FALSE))</f>
        <v/>
      </c>
      <c r="E147" s="46"/>
      <c r="F147" s="44" t="str">
        <f>IF(E147="","",VLOOKUP(E147,DEPT!A:G,7,FALSE))</f>
        <v/>
      </c>
      <c r="G147" s="43"/>
      <c r="H147" s="44" t="str">
        <f>IF(G147="","",VLOOKUP(G147,PRG!A:I,9,FALSE))</f>
        <v/>
      </c>
      <c r="I147" s="43"/>
      <c r="J147" s="44" t="str">
        <f>IF(I147="","",VLOOKUP(I147,PRJ!A:L,12,FALSE))</f>
        <v/>
      </c>
      <c r="K147" s="47"/>
      <c r="L147" s="51"/>
      <c r="M147" s="49" t="str">
        <f t="shared" si="3"/>
        <v xml:space="preserve"> </v>
      </c>
    </row>
    <row r="148" spans="1:13" s="50" customFormat="1" ht="18">
      <c r="A148" s="43"/>
      <c r="B148" s="44" t="str">
        <f>IF(A148="","",VLOOKUP(A148,ACCT!A:B,2,FALSE))</f>
        <v/>
      </c>
      <c r="C148" s="43"/>
      <c r="D148" s="45" t="str">
        <f>IF(C148="","",VLOOKUP(C148,FND!A:D,4,FALSE))</f>
        <v/>
      </c>
      <c r="E148" s="46"/>
      <c r="F148" s="44" t="str">
        <f>IF(E148="","",VLOOKUP(E148,DEPT!A:G,7,FALSE))</f>
        <v/>
      </c>
      <c r="G148" s="43"/>
      <c r="H148" s="44" t="str">
        <f>IF(G148="","",VLOOKUP(G148,PRG!A:I,9,FALSE))</f>
        <v/>
      </c>
      <c r="I148" s="43"/>
      <c r="J148" s="44" t="str">
        <f>IF(I148="","",VLOOKUP(I148,PRJ!A:L,12,FALSE))</f>
        <v/>
      </c>
      <c r="K148" s="47"/>
      <c r="L148" s="51"/>
      <c r="M148" s="49" t="str">
        <f t="shared" si="3"/>
        <v xml:space="preserve"> </v>
      </c>
    </row>
    <row r="149" spans="1:13" s="50" customFormat="1" ht="18">
      <c r="A149" s="43"/>
      <c r="B149" s="44" t="str">
        <f>IF(A149="","",VLOOKUP(A149,ACCT!A:B,2,FALSE))</f>
        <v/>
      </c>
      <c r="C149" s="43"/>
      <c r="D149" s="45" t="str">
        <f>IF(C149="","",VLOOKUP(C149,FND!A:D,4,FALSE))</f>
        <v/>
      </c>
      <c r="E149" s="46"/>
      <c r="F149" s="44" t="str">
        <f>IF(E149="","",VLOOKUP(E149,DEPT!A:G,7,FALSE))</f>
        <v/>
      </c>
      <c r="G149" s="43"/>
      <c r="H149" s="44" t="str">
        <f>IF(G149="","",VLOOKUP(G149,PRG!A:I,9,FALSE))</f>
        <v/>
      </c>
      <c r="I149" s="43"/>
      <c r="J149" s="44" t="str">
        <f>IF(I149="","",VLOOKUP(I149,PRJ!A:L,12,FALSE))</f>
        <v/>
      </c>
      <c r="K149" s="47"/>
      <c r="L149" s="51"/>
      <c r="M149" s="49" t="str">
        <f t="shared" si="3"/>
        <v xml:space="preserve"> </v>
      </c>
    </row>
    <row r="150" spans="1:13" s="50" customFormat="1" ht="18">
      <c r="A150" s="43"/>
      <c r="B150" s="44" t="str">
        <f>IF(A150="","",VLOOKUP(A150,ACCT!A:B,2,FALSE))</f>
        <v/>
      </c>
      <c r="C150" s="43"/>
      <c r="D150" s="45" t="str">
        <f>IF(C150="","",VLOOKUP(C150,FND!A:D,4,FALSE))</f>
        <v/>
      </c>
      <c r="E150" s="46"/>
      <c r="F150" s="44" t="str">
        <f>IF(E150="","",VLOOKUP(E150,DEPT!A:G,7,FALSE))</f>
        <v/>
      </c>
      <c r="G150" s="43"/>
      <c r="H150" s="44" t="str">
        <f>IF(G150="","",VLOOKUP(G150,PRG!A:I,9,FALSE))</f>
        <v/>
      </c>
      <c r="I150" s="43"/>
      <c r="J150" s="44" t="str">
        <f>IF(I150="","",VLOOKUP(I150,PRJ!A:L,12,FALSE))</f>
        <v/>
      </c>
      <c r="K150" s="47"/>
      <c r="L150" s="51"/>
      <c r="M150" s="49" t="str">
        <f t="shared" si="3"/>
        <v xml:space="preserve"> </v>
      </c>
    </row>
    <row r="151" spans="1:13" s="50" customFormat="1" ht="18">
      <c r="A151" s="43"/>
      <c r="B151" s="44" t="str">
        <f>IF(A151="","",VLOOKUP(A151,ACCT!A:B,2,FALSE))</f>
        <v/>
      </c>
      <c r="C151" s="43"/>
      <c r="D151" s="45" t="str">
        <f>IF(C151="","",VLOOKUP(C151,FND!A:D,4,FALSE))</f>
        <v/>
      </c>
      <c r="E151" s="46"/>
      <c r="F151" s="44" t="str">
        <f>IF(E151="","",VLOOKUP(E151,DEPT!A:G,7,FALSE))</f>
        <v/>
      </c>
      <c r="G151" s="43"/>
      <c r="H151" s="44" t="str">
        <f>IF(G151="","",VLOOKUP(G151,PRG!A:I,9,FALSE))</f>
        <v/>
      </c>
      <c r="I151" s="43"/>
      <c r="J151" s="44" t="str">
        <f>IF(I151="","",VLOOKUP(I151,PRJ!A:L,12,FALSE))</f>
        <v/>
      </c>
      <c r="K151" s="47"/>
      <c r="L151" s="51"/>
      <c r="M151" s="49" t="str">
        <f t="shared" si="3"/>
        <v xml:space="preserve"> </v>
      </c>
    </row>
    <row r="152" spans="1:13" s="50" customFormat="1" ht="18">
      <c r="A152" s="43"/>
      <c r="B152" s="44" t="str">
        <f>IF(A152="","",VLOOKUP(A152,ACCT!A:B,2,FALSE))</f>
        <v/>
      </c>
      <c r="C152" s="43"/>
      <c r="D152" s="45" t="str">
        <f>IF(C152="","",VLOOKUP(C152,FND!A:D,4,FALSE))</f>
        <v/>
      </c>
      <c r="E152" s="46"/>
      <c r="F152" s="44" t="str">
        <f>IF(E152="","",VLOOKUP(E152,DEPT!A:G,7,FALSE))</f>
        <v/>
      </c>
      <c r="G152" s="43"/>
      <c r="H152" s="44" t="str">
        <f>IF(G152="","",VLOOKUP(G152,PRG!A:I,9,FALSE))</f>
        <v/>
      </c>
      <c r="I152" s="43"/>
      <c r="J152" s="44" t="str">
        <f>IF(I152="","",VLOOKUP(I152,PRJ!A:L,12,FALSE))</f>
        <v/>
      </c>
      <c r="K152" s="47"/>
      <c r="L152" s="51"/>
      <c r="M152" s="49" t="str">
        <f t="shared" si="3"/>
        <v xml:space="preserve"> </v>
      </c>
    </row>
    <row r="153" spans="1:13" s="50" customFormat="1" ht="18">
      <c r="A153" s="43"/>
      <c r="B153" s="44" t="str">
        <f>IF(A153="","",VLOOKUP(A153,ACCT!A:B,2,FALSE))</f>
        <v/>
      </c>
      <c r="C153" s="43"/>
      <c r="D153" s="45" t="str">
        <f>IF(C153="","",VLOOKUP(C153,FND!A:D,4,FALSE))</f>
        <v/>
      </c>
      <c r="E153" s="46"/>
      <c r="F153" s="44" t="str">
        <f>IF(E153="","",VLOOKUP(E153,DEPT!A:G,7,FALSE))</f>
        <v/>
      </c>
      <c r="G153" s="43"/>
      <c r="H153" s="44" t="str">
        <f>IF(G153="","",VLOOKUP(G153,PRG!A:I,9,FALSE))</f>
        <v/>
      </c>
      <c r="I153" s="43"/>
      <c r="J153" s="44" t="str">
        <f>IF(I153="","",VLOOKUP(I153,PRJ!A:L,12,FALSE))</f>
        <v/>
      </c>
      <c r="K153" s="47"/>
      <c r="L153" s="51"/>
      <c r="M153" s="49" t="str">
        <f t="shared" si="3"/>
        <v xml:space="preserve"> </v>
      </c>
    </row>
    <row r="154" spans="1:13" s="50" customFormat="1" ht="18">
      <c r="A154" s="43"/>
      <c r="B154" s="44" t="str">
        <f>IF(A154="","",VLOOKUP(A154,ACCT!A:B,2,FALSE))</f>
        <v/>
      </c>
      <c r="C154" s="43"/>
      <c r="D154" s="45" t="str">
        <f>IF(C154="","",VLOOKUP(C154,FND!A:D,4,FALSE))</f>
        <v/>
      </c>
      <c r="E154" s="46"/>
      <c r="F154" s="44" t="str">
        <f>IF(E154="","",VLOOKUP(E154,DEPT!A:G,7,FALSE))</f>
        <v/>
      </c>
      <c r="G154" s="43"/>
      <c r="H154" s="44" t="str">
        <f>IF(G154="","",VLOOKUP(G154,PRG!A:I,9,FALSE))</f>
        <v/>
      </c>
      <c r="I154" s="43"/>
      <c r="J154" s="44" t="str">
        <f>IF(I154="","",VLOOKUP(I154,PRJ!A:L,12,FALSE))</f>
        <v/>
      </c>
      <c r="K154" s="47"/>
      <c r="L154" s="51"/>
      <c r="M154" s="49" t="str">
        <f t="shared" si="3"/>
        <v xml:space="preserve"> </v>
      </c>
    </row>
    <row r="155" spans="1:13" s="50" customFormat="1" ht="18">
      <c r="A155" s="43"/>
      <c r="B155" s="44" t="str">
        <f>IF(A155="","",VLOOKUP(A155,ACCT!A:B,2,FALSE))</f>
        <v/>
      </c>
      <c r="C155" s="43"/>
      <c r="D155" s="45" t="str">
        <f>IF(C155="","",VLOOKUP(C155,FND!A:D,4,FALSE))</f>
        <v/>
      </c>
      <c r="E155" s="46"/>
      <c r="F155" s="44" t="str">
        <f>IF(E155="","",VLOOKUP(E155,DEPT!A:G,7,FALSE))</f>
        <v/>
      </c>
      <c r="G155" s="43"/>
      <c r="H155" s="44" t="str">
        <f>IF(G155="","",VLOOKUP(G155,PRG!A:I,9,FALSE))</f>
        <v/>
      </c>
      <c r="I155" s="43"/>
      <c r="J155" s="44" t="str">
        <f>IF(I155="","",VLOOKUP(I155,PRJ!A:L,12,FALSE))</f>
        <v/>
      </c>
      <c r="K155" s="47"/>
      <c r="L155" s="51"/>
      <c r="M155" s="49" t="str">
        <f t="shared" si="3"/>
        <v xml:space="preserve"> </v>
      </c>
    </row>
    <row r="156" spans="1:13" s="50" customFormat="1" ht="18">
      <c r="A156" s="43"/>
      <c r="B156" s="44" t="str">
        <f>IF(A156="","",VLOOKUP(A156,ACCT!A:B,2,FALSE))</f>
        <v/>
      </c>
      <c r="C156" s="43"/>
      <c r="D156" s="45" t="str">
        <f>IF(C156="","",VLOOKUP(C156,FND!A:D,4,FALSE))</f>
        <v/>
      </c>
      <c r="E156" s="46"/>
      <c r="F156" s="44" t="str">
        <f>IF(E156="","",VLOOKUP(E156,DEPT!A:G,7,FALSE))</f>
        <v/>
      </c>
      <c r="G156" s="43"/>
      <c r="H156" s="44" t="str">
        <f>IF(G156="","",VLOOKUP(G156,PRG!A:I,9,FALSE))</f>
        <v/>
      </c>
      <c r="I156" s="43"/>
      <c r="J156" s="44" t="str">
        <f>IF(I156="","",VLOOKUP(I156,PRJ!A:L,12,FALSE))</f>
        <v/>
      </c>
      <c r="K156" s="47"/>
      <c r="L156" s="51"/>
      <c r="M156" s="49" t="str">
        <f t="shared" si="3"/>
        <v xml:space="preserve"> </v>
      </c>
    </row>
    <row r="157" spans="1:13" s="50" customFormat="1" ht="18">
      <c r="A157" s="43"/>
      <c r="B157" s="44" t="str">
        <f>IF(A157="","",VLOOKUP(A157,ACCT!A:B,2,FALSE))</f>
        <v/>
      </c>
      <c r="C157" s="43"/>
      <c r="D157" s="45" t="str">
        <f>IF(C157="","",VLOOKUP(C157,FND!A:D,4,FALSE))</f>
        <v/>
      </c>
      <c r="E157" s="46"/>
      <c r="F157" s="44" t="str">
        <f>IF(E157="","",VLOOKUP(E157,DEPT!A:G,7,FALSE))</f>
        <v/>
      </c>
      <c r="G157" s="43"/>
      <c r="H157" s="44" t="str">
        <f>IF(G157="","",VLOOKUP(G157,PRG!A:I,9,FALSE))</f>
        <v/>
      </c>
      <c r="I157" s="43"/>
      <c r="J157" s="44" t="str">
        <f>IF(I157="","",VLOOKUP(I157,PRJ!A:L,12,FALSE))</f>
        <v/>
      </c>
      <c r="K157" s="47"/>
      <c r="L157" s="51"/>
      <c r="M157" s="49" t="str">
        <f t="shared" si="3"/>
        <v xml:space="preserve"> </v>
      </c>
    </row>
    <row r="158" spans="1:13" s="50" customFormat="1" ht="18">
      <c r="A158" s="43"/>
      <c r="B158" s="44" t="str">
        <f>IF(A158="","",VLOOKUP(A158,ACCT!A:B,2,FALSE))</f>
        <v/>
      </c>
      <c r="C158" s="43"/>
      <c r="D158" s="45" t="str">
        <f>IF(C158="","",VLOOKUP(C158,FND!A:D,4,FALSE))</f>
        <v/>
      </c>
      <c r="E158" s="46"/>
      <c r="F158" s="44" t="str">
        <f>IF(E158="","",VLOOKUP(E158,DEPT!A:G,7,FALSE))</f>
        <v/>
      </c>
      <c r="G158" s="43"/>
      <c r="H158" s="44" t="str">
        <f>IF(G158="","",VLOOKUP(G158,PRG!A:I,9,FALSE))</f>
        <v/>
      </c>
      <c r="I158" s="43"/>
      <c r="J158" s="44" t="str">
        <f>IF(I158="","",VLOOKUP(I158,PRJ!A:L,12,FALSE))</f>
        <v/>
      </c>
      <c r="K158" s="47"/>
      <c r="L158" s="51"/>
      <c r="M158" s="49" t="str">
        <f t="shared" si="3"/>
        <v xml:space="preserve"> </v>
      </c>
    </row>
    <row r="159" spans="1:13" s="50" customFormat="1" ht="18">
      <c r="A159" s="43"/>
      <c r="B159" s="44" t="str">
        <f>IF(A159="","",VLOOKUP(A159,ACCT!A:B,2,FALSE))</f>
        <v/>
      </c>
      <c r="C159" s="43"/>
      <c r="D159" s="45" t="str">
        <f>IF(C159="","",VLOOKUP(C159,FND!A:D,4,FALSE))</f>
        <v/>
      </c>
      <c r="E159" s="46"/>
      <c r="F159" s="44" t="str">
        <f>IF(E159="","",VLOOKUP(E159,DEPT!A:G,7,FALSE))</f>
        <v/>
      </c>
      <c r="G159" s="43"/>
      <c r="H159" s="44" t="str">
        <f>IF(G159="","",VLOOKUP(G159,PRG!A:I,9,FALSE))</f>
        <v/>
      </c>
      <c r="I159" s="43"/>
      <c r="J159" s="44" t="str">
        <f>IF(I159="","",VLOOKUP(I159,PRJ!A:L,12,FALSE))</f>
        <v/>
      </c>
      <c r="K159" s="47"/>
      <c r="L159" s="51"/>
      <c r="M159" s="49" t="str">
        <f t="shared" si="3"/>
        <v xml:space="preserve"> </v>
      </c>
    </row>
    <row r="160" spans="1:13" s="50" customFormat="1" ht="18">
      <c r="A160" s="43"/>
      <c r="B160" s="44" t="str">
        <f>IF(A160="","",VLOOKUP(A160,ACCT!A:B,2,FALSE))</f>
        <v/>
      </c>
      <c r="C160" s="43"/>
      <c r="D160" s="45" t="str">
        <f>IF(C160="","",VLOOKUP(C160,FND!A:D,4,FALSE))</f>
        <v/>
      </c>
      <c r="E160" s="46"/>
      <c r="F160" s="44" t="str">
        <f>IF(E160="","",VLOOKUP(E160,DEPT!A:G,7,FALSE))</f>
        <v/>
      </c>
      <c r="G160" s="43"/>
      <c r="H160" s="44" t="str">
        <f>IF(G160="","",VLOOKUP(G160,PRG!A:I,9,FALSE))</f>
        <v/>
      </c>
      <c r="I160" s="43"/>
      <c r="J160" s="44" t="str">
        <f>IF(I160="","",VLOOKUP(I160,PRJ!A:L,12,FALSE))</f>
        <v/>
      </c>
      <c r="K160" s="47"/>
      <c r="L160" s="51"/>
      <c r="M160" s="49" t="str">
        <f t="shared" si="3"/>
        <v xml:space="preserve"> </v>
      </c>
    </row>
    <row r="161" spans="1:13" s="50" customFormat="1" ht="18">
      <c r="A161" s="43"/>
      <c r="B161" s="44" t="str">
        <f>IF(A161="","",VLOOKUP(A161,ACCT!A:B,2,FALSE))</f>
        <v/>
      </c>
      <c r="C161" s="43"/>
      <c r="D161" s="45" t="str">
        <f>IF(C161="","",VLOOKUP(C161,FND!A:D,4,FALSE))</f>
        <v/>
      </c>
      <c r="E161" s="46"/>
      <c r="F161" s="44" t="str">
        <f>IF(E161="","",VLOOKUP(E161,DEPT!A:G,7,FALSE))</f>
        <v/>
      </c>
      <c r="G161" s="43"/>
      <c r="H161" s="44" t="str">
        <f>IF(G161="","",VLOOKUP(G161,PRG!A:I,9,FALSE))</f>
        <v/>
      </c>
      <c r="I161" s="43"/>
      <c r="J161" s="44" t="str">
        <f>IF(I161="","",VLOOKUP(I161,PRJ!A:L,12,FALSE))</f>
        <v/>
      </c>
      <c r="K161" s="47"/>
      <c r="L161" s="51"/>
      <c r="M161" s="49" t="str">
        <f t="shared" si="3"/>
        <v xml:space="preserve"> </v>
      </c>
    </row>
    <row r="162" spans="1:13" s="50" customFormat="1" ht="18">
      <c r="A162" s="43"/>
      <c r="B162" s="44" t="str">
        <f>IF(A162="","",VLOOKUP(A162,ACCT!A:B,2,FALSE))</f>
        <v/>
      </c>
      <c r="C162" s="43"/>
      <c r="D162" s="45" t="str">
        <f>IF(C162="","",VLOOKUP(C162,FND!A:D,4,FALSE))</f>
        <v/>
      </c>
      <c r="E162" s="46"/>
      <c r="F162" s="44" t="str">
        <f>IF(E162="","",VLOOKUP(E162,DEPT!A:G,7,FALSE))</f>
        <v/>
      </c>
      <c r="G162" s="43"/>
      <c r="H162" s="44" t="str">
        <f>IF(G162="","",VLOOKUP(G162,PRG!A:I,9,FALSE))</f>
        <v/>
      </c>
      <c r="I162" s="43"/>
      <c r="J162" s="44" t="str">
        <f>IF(I162="","",VLOOKUP(I162,PRJ!A:L,12,FALSE))</f>
        <v/>
      </c>
      <c r="K162" s="47"/>
      <c r="L162" s="51"/>
      <c r="M162" s="49" t="str">
        <f t="shared" si="3"/>
        <v xml:space="preserve"> </v>
      </c>
    </row>
    <row r="163" spans="1:13" s="50" customFormat="1" ht="18">
      <c r="A163" s="43"/>
      <c r="B163" s="44" t="str">
        <f>IF(A163="","",VLOOKUP(A163,ACCT!A:B,2,FALSE))</f>
        <v/>
      </c>
      <c r="C163" s="43"/>
      <c r="D163" s="45" t="str">
        <f>IF(C163="","",VLOOKUP(C163,FND!A:D,4,FALSE))</f>
        <v/>
      </c>
      <c r="E163" s="46"/>
      <c r="F163" s="44" t="str">
        <f>IF(E163="","",VLOOKUP(E163,DEPT!A:G,7,FALSE))</f>
        <v/>
      </c>
      <c r="G163" s="43"/>
      <c r="H163" s="44" t="str">
        <f>IF(G163="","",VLOOKUP(G163,PRG!A:I,9,FALSE))</f>
        <v/>
      </c>
      <c r="I163" s="43"/>
      <c r="J163" s="44" t="str">
        <f>IF(I163="","",VLOOKUP(I163,PRJ!A:L,12,FALSE))</f>
        <v/>
      </c>
      <c r="K163" s="47"/>
      <c r="L163" s="51"/>
      <c r="M163" s="49" t="str">
        <f t="shared" si="3"/>
        <v xml:space="preserve"> </v>
      </c>
    </row>
    <row r="164" spans="1:13" s="50" customFormat="1" ht="18">
      <c r="A164" s="43"/>
      <c r="B164" s="44" t="str">
        <f>IF(A164="","",VLOOKUP(A164,ACCT!A:B,2,FALSE))</f>
        <v/>
      </c>
      <c r="C164" s="43"/>
      <c r="D164" s="45" t="str">
        <f>IF(C164="","",VLOOKUP(C164,FND!A:D,4,FALSE))</f>
        <v/>
      </c>
      <c r="E164" s="46"/>
      <c r="F164" s="44" t="str">
        <f>IF(E164="","",VLOOKUP(E164,DEPT!A:G,7,FALSE))</f>
        <v/>
      </c>
      <c r="G164" s="43"/>
      <c r="H164" s="44" t="str">
        <f>IF(G164="","",VLOOKUP(G164,PRG!A:I,9,FALSE))</f>
        <v/>
      </c>
      <c r="I164" s="43"/>
      <c r="J164" s="44" t="str">
        <f>IF(I164="","",VLOOKUP(I164,PRJ!A:L,12,FALSE))</f>
        <v/>
      </c>
      <c r="K164" s="47"/>
      <c r="L164" s="51"/>
      <c r="M164" s="49" t="str">
        <f t="shared" si="3"/>
        <v xml:space="preserve"> </v>
      </c>
    </row>
    <row r="165" spans="1:13" s="50" customFormat="1" ht="18">
      <c r="A165" s="43"/>
      <c r="B165" s="44" t="str">
        <f>IF(A165="","",VLOOKUP(A165,ACCT!A:B,2,FALSE))</f>
        <v/>
      </c>
      <c r="C165" s="43"/>
      <c r="D165" s="45" t="str">
        <f>IF(C165="","",VLOOKUP(C165,FND!A:D,4,FALSE))</f>
        <v/>
      </c>
      <c r="E165" s="46"/>
      <c r="F165" s="44" t="str">
        <f>IF(E165="","",VLOOKUP(E165,DEPT!A:G,7,FALSE))</f>
        <v/>
      </c>
      <c r="G165" s="43"/>
      <c r="H165" s="44" t="str">
        <f>IF(G165="","",VLOOKUP(G165,PRG!A:I,9,FALSE))</f>
        <v/>
      </c>
      <c r="I165" s="43"/>
      <c r="J165" s="44" t="str">
        <f>IF(I165="","",VLOOKUP(I165,PRJ!A:L,12,FALSE))</f>
        <v/>
      </c>
      <c r="K165" s="47"/>
      <c r="L165" s="51"/>
      <c r="M165" s="49" t="str">
        <f t="shared" si="3"/>
        <v xml:space="preserve"> </v>
      </c>
    </row>
    <row r="166" spans="1:13" s="50" customFormat="1" ht="18">
      <c r="A166" s="43"/>
      <c r="B166" s="44" t="str">
        <f>IF(A166="","",VLOOKUP(A166,ACCT!A:B,2,FALSE))</f>
        <v/>
      </c>
      <c r="C166" s="43"/>
      <c r="D166" s="45" t="str">
        <f>IF(C166="","",VLOOKUP(C166,FND!A:D,4,FALSE))</f>
        <v/>
      </c>
      <c r="E166" s="46"/>
      <c r="F166" s="44" t="str">
        <f>IF(E166="","",VLOOKUP(E166,DEPT!A:G,7,FALSE))</f>
        <v/>
      </c>
      <c r="G166" s="43"/>
      <c r="H166" s="44" t="str">
        <f>IF(G166="","",VLOOKUP(G166,PRG!A:I,9,FALSE))</f>
        <v/>
      </c>
      <c r="I166" s="43"/>
      <c r="J166" s="44" t="str">
        <f>IF(I166="","",VLOOKUP(I166,PRJ!A:L,12,FALSE))</f>
        <v/>
      </c>
      <c r="K166" s="47"/>
      <c r="L166" s="51"/>
      <c r="M166" s="49" t="str">
        <f t="shared" si="3"/>
        <v xml:space="preserve"> </v>
      </c>
    </row>
    <row r="167" spans="1:13" s="50" customFormat="1" ht="18">
      <c r="A167" s="43"/>
      <c r="B167" s="44" t="str">
        <f>IF(A167="","",VLOOKUP(A167,ACCT!A:B,2,FALSE))</f>
        <v/>
      </c>
      <c r="C167" s="43"/>
      <c r="D167" s="45" t="str">
        <f>IF(C167="","",VLOOKUP(C167,FND!A:D,4,FALSE))</f>
        <v/>
      </c>
      <c r="E167" s="46"/>
      <c r="F167" s="44" t="str">
        <f>IF(E167="","",VLOOKUP(E167,DEPT!A:G,7,FALSE))</f>
        <v/>
      </c>
      <c r="G167" s="43"/>
      <c r="H167" s="44" t="str">
        <f>IF(G167="","",VLOOKUP(G167,PRG!A:I,9,FALSE))</f>
        <v/>
      </c>
      <c r="I167" s="43"/>
      <c r="J167" s="44" t="str">
        <f>IF(I167="","",VLOOKUP(I167,PRJ!A:L,12,FALSE))</f>
        <v/>
      </c>
      <c r="K167" s="47"/>
      <c r="L167" s="51"/>
      <c r="M167" s="49" t="str">
        <f t="shared" si="3"/>
        <v xml:space="preserve"> </v>
      </c>
    </row>
    <row r="168" spans="1:13" s="50" customFormat="1" ht="18">
      <c r="A168" s="43"/>
      <c r="B168" s="44" t="str">
        <f>IF(A168="","",VLOOKUP(A168,ACCT!A:B,2,FALSE))</f>
        <v/>
      </c>
      <c r="C168" s="43"/>
      <c r="D168" s="45" t="str">
        <f>IF(C168="","",VLOOKUP(C168,FND!A:D,4,FALSE))</f>
        <v/>
      </c>
      <c r="E168" s="46"/>
      <c r="F168" s="44" t="str">
        <f>IF(E168="","",VLOOKUP(E168,DEPT!A:G,7,FALSE))</f>
        <v/>
      </c>
      <c r="G168" s="43"/>
      <c r="H168" s="44" t="str">
        <f>IF(G168="","",VLOOKUP(G168,PRG!A:I,9,FALSE))</f>
        <v/>
      </c>
      <c r="I168" s="43"/>
      <c r="J168" s="44" t="str">
        <f>IF(I168="","",VLOOKUP(I168,PRJ!A:L,12,FALSE))</f>
        <v/>
      </c>
      <c r="K168" s="47"/>
      <c r="L168" s="51"/>
      <c r="M168" s="49" t="str">
        <f t="shared" si="3"/>
        <v xml:space="preserve"> </v>
      </c>
    </row>
    <row r="169" spans="1:13" s="50" customFormat="1" ht="18">
      <c r="A169" s="43"/>
      <c r="B169" s="44" t="str">
        <f>IF(A169="","",VLOOKUP(A169,ACCT!A:B,2,FALSE))</f>
        <v/>
      </c>
      <c r="C169" s="43"/>
      <c r="D169" s="45" t="str">
        <f>IF(C169="","",VLOOKUP(C169,FND!A:D,4,FALSE))</f>
        <v/>
      </c>
      <c r="E169" s="46"/>
      <c r="F169" s="44" t="str">
        <f>IF(E169="","",VLOOKUP(E169,DEPT!A:G,7,FALSE))</f>
        <v/>
      </c>
      <c r="G169" s="43"/>
      <c r="H169" s="44" t="str">
        <f>IF(G169="","",VLOOKUP(G169,PRG!A:I,9,FALSE))</f>
        <v/>
      </c>
      <c r="I169" s="43"/>
      <c r="J169" s="44" t="str">
        <f>IF(I169="","",VLOOKUP(I169,PRJ!A:L,12,FALSE))</f>
        <v/>
      </c>
      <c r="K169" s="47"/>
      <c r="L169" s="51"/>
      <c r="M169" s="49" t="str">
        <f t="shared" si="3"/>
        <v xml:space="preserve"> </v>
      </c>
    </row>
    <row r="170" spans="1:13" s="50" customFormat="1" ht="18">
      <c r="A170" s="43"/>
      <c r="B170" s="44" t="str">
        <f>IF(A170="","",VLOOKUP(A170,ACCT!A:B,2,FALSE))</f>
        <v/>
      </c>
      <c r="C170" s="43"/>
      <c r="D170" s="45" t="str">
        <f>IF(C170="","",VLOOKUP(C170,FND!A:D,4,FALSE))</f>
        <v/>
      </c>
      <c r="E170" s="46"/>
      <c r="F170" s="44" t="str">
        <f>IF(E170="","",VLOOKUP(E170,DEPT!A:G,7,FALSE))</f>
        <v/>
      </c>
      <c r="G170" s="43"/>
      <c r="H170" s="44" t="str">
        <f>IF(G170="","",VLOOKUP(G170,PRG!A:I,9,FALSE))</f>
        <v/>
      </c>
      <c r="I170" s="43"/>
      <c r="J170" s="44" t="str">
        <f>IF(I170="","",VLOOKUP(I170,PRJ!A:L,12,FALSE))</f>
        <v/>
      </c>
      <c r="K170" s="47"/>
      <c r="L170" s="51"/>
      <c r="M170" s="49" t="str">
        <f t="shared" si="3"/>
        <v xml:space="preserve"> </v>
      </c>
    </row>
    <row r="171" spans="1:13" s="50" customFormat="1" ht="18">
      <c r="A171" s="43"/>
      <c r="B171" s="44" t="str">
        <f>IF(A171="","",VLOOKUP(A171,ACCT!A:B,2,FALSE))</f>
        <v/>
      </c>
      <c r="C171" s="43"/>
      <c r="D171" s="45" t="str">
        <f>IF(C171="","",VLOOKUP(C171,FND!A:D,4,FALSE))</f>
        <v/>
      </c>
      <c r="E171" s="46"/>
      <c r="F171" s="44" t="str">
        <f>IF(E171="","",VLOOKUP(E171,DEPT!A:G,7,FALSE))</f>
        <v/>
      </c>
      <c r="G171" s="43"/>
      <c r="H171" s="44" t="str">
        <f>IF(G171="","",VLOOKUP(G171,PRG!A:I,9,FALSE))</f>
        <v/>
      </c>
      <c r="I171" s="43"/>
      <c r="J171" s="44" t="str">
        <f>IF(I171="","",VLOOKUP(I171,PRJ!A:L,12,FALSE))</f>
        <v/>
      </c>
      <c r="K171" s="47"/>
      <c r="L171" s="51"/>
      <c r="M171" s="49" t="str">
        <f t="shared" si="3"/>
        <v xml:space="preserve"> </v>
      </c>
    </row>
    <row r="172" spans="1:13" s="50" customFormat="1" ht="18">
      <c r="A172" s="43"/>
      <c r="B172" s="44" t="str">
        <f>IF(A172="","",VLOOKUP(A172,ACCT!A:B,2,FALSE))</f>
        <v/>
      </c>
      <c r="C172" s="43"/>
      <c r="D172" s="45" t="str">
        <f>IF(C172="","",VLOOKUP(C172,FND!A:D,4,FALSE))</f>
        <v/>
      </c>
      <c r="E172" s="46"/>
      <c r="F172" s="44" t="str">
        <f>IF(E172="","",VLOOKUP(E172,DEPT!A:G,7,FALSE))</f>
        <v/>
      </c>
      <c r="G172" s="43"/>
      <c r="H172" s="44" t="str">
        <f>IF(G172="","",VLOOKUP(G172,PRG!A:I,9,FALSE))</f>
        <v/>
      </c>
      <c r="I172" s="43"/>
      <c r="J172" s="44" t="str">
        <f>IF(I172="","",VLOOKUP(I172,PRJ!A:L,12,FALSE))</f>
        <v/>
      </c>
      <c r="K172" s="47"/>
      <c r="L172" s="51"/>
      <c r="M172" s="49" t="str">
        <f t="shared" si="3"/>
        <v xml:space="preserve"> </v>
      </c>
    </row>
    <row r="173" spans="1:13" s="50" customFormat="1" ht="18">
      <c r="A173" s="43"/>
      <c r="B173" s="44" t="str">
        <f>IF(A173="","",VLOOKUP(A173,ACCT!A:B,2,FALSE))</f>
        <v/>
      </c>
      <c r="C173" s="43"/>
      <c r="D173" s="45" t="str">
        <f>IF(C173="","",VLOOKUP(C173,FND!A:D,4,FALSE))</f>
        <v/>
      </c>
      <c r="E173" s="46"/>
      <c r="F173" s="44" t="str">
        <f>IF(E173="","",VLOOKUP(E173,DEPT!A:G,7,FALSE))</f>
        <v/>
      </c>
      <c r="G173" s="43"/>
      <c r="H173" s="44" t="str">
        <f>IF(G173="","",VLOOKUP(G173,PRG!A:I,9,FALSE))</f>
        <v/>
      </c>
      <c r="I173" s="43"/>
      <c r="J173" s="44" t="str">
        <f>IF(I173="","",VLOOKUP(I173,PRJ!A:L,12,FALSE))</f>
        <v/>
      </c>
      <c r="K173" s="47"/>
      <c r="L173" s="51"/>
      <c r="M173" s="49" t="str">
        <f t="shared" si="3"/>
        <v xml:space="preserve"> </v>
      </c>
    </row>
    <row r="174" spans="1:13" s="50" customFormat="1" ht="18">
      <c r="A174" s="43"/>
      <c r="B174" s="44" t="str">
        <f>IF(A174="","",VLOOKUP(A174,ACCT!A:B,2,FALSE))</f>
        <v/>
      </c>
      <c r="C174" s="43"/>
      <c r="D174" s="45" t="str">
        <f>IF(C174="","",VLOOKUP(C174,FND!A:D,4,FALSE))</f>
        <v/>
      </c>
      <c r="E174" s="46"/>
      <c r="F174" s="44" t="str">
        <f>IF(E174="","",VLOOKUP(E174,DEPT!A:G,7,FALSE))</f>
        <v/>
      </c>
      <c r="G174" s="43"/>
      <c r="H174" s="44" t="str">
        <f>IF(G174="","",VLOOKUP(G174,PRG!A:I,9,FALSE))</f>
        <v/>
      </c>
      <c r="I174" s="43"/>
      <c r="J174" s="44" t="str">
        <f>IF(I174="","",VLOOKUP(I174,PRJ!A:L,12,FALSE))</f>
        <v/>
      </c>
      <c r="K174" s="47"/>
      <c r="L174" s="51"/>
      <c r="M174" s="49" t="str">
        <f t="shared" si="3"/>
        <v xml:space="preserve"> </v>
      </c>
    </row>
    <row r="175" spans="1:13" s="50" customFormat="1" ht="18">
      <c r="A175" s="43"/>
      <c r="B175" s="44" t="str">
        <f>IF(A175="","",VLOOKUP(A175,ACCT!A:B,2,FALSE))</f>
        <v/>
      </c>
      <c r="C175" s="43"/>
      <c r="D175" s="45" t="str">
        <f>IF(C175="","",VLOOKUP(C175,FND!A:D,4,FALSE))</f>
        <v/>
      </c>
      <c r="E175" s="46"/>
      <c r="F175" s="44" t="str">
        <f>IF(E175="","",VLOOKUP(E175,DEPT!A:G,7,FALSE))</f>
        <v/>
      </c>
      <c r="G175" s="43"/>
      <c r="H175" s="44" t="str">
        <f>IF(G175="","",VLOOKUP(G175,PRG!A:I,9,FALSE))</f>
        <v/>
      </c>
      <c r="I175" s="43"/>
      <c r="J175" s="44" t="str">
        <f>IF(I175="","",VLOOKUP(I175,PRJ!A:L,12,FALSE))</f>
        <v/>
      </c>
      <c r="K175" s="47"/>
      <c r="L175" s="51"/>
      <c r="M175" s="49" t="str">
        <f t="shared" si="3"/>
        <v xml:space="preserve"> </v>
      </c>
    </row>
    <row r="176" spans="1:13" s="50" customFormat="1" ht="18">
      <c r="A176" s="43"/>
      <c r="B176" s="44" t="str">
        <f>IF(A176="","",VLOOKUP(A176,ACCT!A:B,2,FALSE))</f>
        <v/>
      </c>
      <c r="C176" s="43"/>
      <c r="D176" s="45" t="str">
        <f>IF(C176="","",VLOOKUP(C176,FND!A:D,4,FALSE))</f>
        <v/>
      </c>
      <c r="E176" s="46"/>
      <c r="F176" s="44" t="str">
        <f>IF(E176="","",VLOOKUP(E176,DEPT!A:G,7,FALSE))</f>
        <v/>
      </c>
      <c r="G176" s="43"/>
      <c r="H176" s="44" t="str">
        <f>IF(G176="","",VLOOKUP(G176,PRG!A:I,9,FALSE))</f>
        <v/>
      </c>
      <c r="I176" s="43"/>
      <c r="J176" s="44" t="str">
        <f>IF(I176="","",VLOOKUP(I176,PRJ!A:L,12,FALSE))</f>
        <v/>
      </c>
      <c r="K176" s="47"/>
      <c r="L176" s="51"/>
      <c r="M176" s="49" t="str">
        <f t="shared" si="3"/>
        <v xml:space="preserve"> </v>
      </c>
    </row>
    <row r="177" spans="1:13" s="50" customFormat="1" ht="18">
      <c r="A177" s="43"/>
      <c r="B177" s="44" t="str">
        <f>IF(A177="","",VLOOKUP(A177,ACCT!A:B,2,FALSE))</f>
        <v/>
      </c>
      <c r="C177" s="43"/>
      <c r="D177" s="45" t="str">
        <f>IF(C177="","",VLOOKUP(C177,FND!A:D,4,FALSE))</f>
        <v/>
      </c>
      <c r="E177" s="46"/>
      <c r="F177" s="44" t="str">
        <f>IF(E177="","",VLOOKUP(E177,DEPT!A:G,7,FALSE))</f>
        <v/>
      </c>
      <c r="G177" s="43"/>
      <c r="H177" s="44" t="str">
        <f>IF(G177="","",VLOOKUP(G177,PRG!A:I,9,FALSE))</f>
        <v/>
      </c>
      <c r="I177" s="43"/>
      <c r="J177" s="44" t="str">
        <f>IF(I177="","",VLOOKUP(I177,PRJ!A:L,12,FALSE))</f>
        <v/>
      </c>
      <c r="K177" s="47"/>
      <c r="L177" s="51"/>
      <c r="M177" s="49" t="str">
        <f t="shared" si="3"/>
        <v xml:space="preserve"> </v>
      </c>
    </row>
    <row r="178" spans="1:13" s="50" customFormat="1" ht="18">
      <c r="A178" s="43"/>
      <c r="B178" s="44" t="str">
        <f>IF(A178="","",VLOOKUP(A178,ACCT!A:B,2,FALSE))</f>
        <v/>
      </c>
      <c r="C178" s="43"/>
      <c r="D178" s="45" t="str">
        <f>IF(C178="","",VLOOKUP(C178,FND!A:D,4,FALSE))</f>
        <v/>
      </c>
      <c r="E178" s="46"/>
      <c r="F178" s="44" t="str">
        <f>IF(E178="","",VLOOKUP(E178,DEPT!A:G,7,FALSE))</f>
        <v/>
      </c>
      <c r="G178" s="43"/>
      <c r="H178" s="44" t="str">
        <f>IF(G178="","",VLOOKUP(G178,PRG!A:I,9,FALSE))</f>
        <v/>
      </c>
      <c r="I178" s="43"/>
      <c r="J178" s="44" t="str">
        <f>IF(I178="","",VLOOKUP(I178,PRJ!A:L,12,FALSE))</f>
        <v/>
      </c>
      <c r="K178" s="47"/>
      <c r="L178" s="51"/>
      <c r="M178" s="49" t="str">
        <f t="shared" si="3"/>
        <v xml:space="preserve"> </v>
      </c>
    </row>
    <row r="179" spans="1:13" s="50" customFormat="1" ht="18">
      <c r="A179" s="43"/>
      <c r="B179" s="44" t="str">
        <f>IF(A179="","",VLOOKUP(A179,ACCT!A:B,2,FALSE))</f>
        <v/>
      </c>
      <c r="C179" s="43"/>
      <c r="D179" s="45" t="str">
        <f>IF(C179="","",VLOOKUP(C179,FND!A:D,4,FALSE))</f>
        <v/>
      </c>
      <c r="E179" s="46"/>
      <c r="F179" s="44" t="str">
        <f>IF(E179="","",VLOOKUP(E179,DEPT!A:G,7,FALSE))</f>
        <v/>
      </c>
      <c r="G179" s="43"/>
      <c r="H179" s="44" t="str">
        <f>IF(G179="","",VLOOKUP(G179,PRG!A:I,9,FALSE))</f>
        <v/>
      </c>
      <c r="I179" s="43"/>
      <c r="J179" s="44" t="str">
        <f>IF(I179="","",VLOOKUP(I179,PRJ!A:L,12,FALSE))</f>
        <v/>
      </c>
      <c r="K179" s="47"/>
      <c r="L179" s="51"/>
      <c r="M179" s="49" t="str">
        <f t="shared" si="3"/>
        <v xml:space="preserve"> </v>
      </c>
    </row>
    <row r="180" spans="1:13" s="50" customFormat="1" ht="18">
      <c r="A180" s="43"/>
      <c r="B180" s="44" t="str">
        <f>IF(A180="","",VLOOKUP(A180,ACCT!A:B,2,FALSE))</f>
        <v/>
      </c>
      <c r="C180" s="43"/>
      <c r="D180" s="45" t="str">
        <f>IF(C180="","",VLOOKUP(C180,FND!A:D,4,FALSE))</f>
        <v/>
      </c>
      <c r="E180" s="46"/>
      <c r="F180" s="44" t="str">
        <f>IF(E180="","",VLOOKUP(E180,DEPT!A:G,7,FALSE))</f>
        <v/>
      </c>
      <c r="G180" s="43"/>
      <c r="H180" s="44" t="str">
        <f>IF(G180="","",VLOOKUP(G180,PRG!A:I,9,FALSE))</f>
        <v/>
      </c>
      <c r="I180" s="43"/>
      <c r="J180" s="44" t="str">
        <f>IF(I180="","",VLOOKUP(I180,PRJ!A:L,12,FALSE))</f>
        <v/>
      </c>
      <c r="K180" s="47"/>
      <c r="L180" s="51"/>
      <c r="M180" s="49" t="str">
        <f t="shared" si="3"/>
        <v xml:space="preserve"> </v>
      </c>
    </row>
    <row r="181" spans="1:13" s="50" customFormat="1" ht="18">
      <c r="A181" s="43"/>
      <c r="B181" s="44" t="str">
        <f>IF(A181="","",VLOOKUP(A181,ACCT!A:B,2,FALSE))</f>
        <v/>
      </c>
      <c r="C181" s="43"/>
      <c r="D181" s="45" t="str">
        <f>IF(C181="","",VLOOKUP(C181,FND!A:D,4,FALSE))</f>
        <v/>
      </c>
      <c r="E181" s="46"/>
      <c r="F181" s="44" t="str">
        <f>IF(E181="","",VLOOKUP(E181,DEPT!A:G,7,FALSE))</f>
        <v/>
      </c>
      <c r="G181" s="43"/>
      <c r="H181" s="44" t="str">
        <f>IF(G181="","",VLOOKUP(G181,PRG!A:I,9,FALSE))</f>
        <v/>
      </c>
      <c r="I181" s="43"/>
      <c r="J181" s="44" t="str">
        <f>IF(I181="","",VLOOKUP(I181,PRJ!A:L,12,FALSE))</f>
        <v/>
      </c>
      <c r="K181" s="47"/>
      <c r="L181" s="51"/>
      <c r="M181" s="49" t="str">
        <f t="shared" si="3"/>
        <v xml:space="preserve"> </v>
      </c>
    </row>
    <row r="182" spans="1:13" s="50" customFormat="1" ht="18">
      <c r="A182" s="43"/>
      <c r="B182" s="44" t="str">
        <f>IF(A182="","",VLOOKUP(A182,ACCT!A:B,2,FALSE))</f>
        <v/>
      </c>
      <c r="C182" s="43"/>
      <c r="D182" s="45" t="str">
        <f>IF(C182="","",VLOOKUP(C182,FND!A:D,4,FALSE))</f>
        <v/>
      </c>
      <c r="E182" s="46"/>
      <c r="F182" s="44" t="str">
        <f>IF(E182="","",VLOOKUP(E182,DEPT!A:G,7,FALSE))</f>
        <v/>
      </c>
      <c r="G182" s="43"/>
      <c r="H182" s="44" t="str">
        <f>IF(G182="","",VLOOKUP(G182,PRG!A:I,9,FALSE))</f>
        <v/>
      </c>
      <c r="I182" s="43"/>
      <c r="J182" s="44" t="str">
        <f>IF(I182="","",VLOOKUP(I182,PRJ!A:L,12,FALSE))</f>
        <v/>
      </c>
      <c r="K182" s="47"/>
      <c r="L182" s="51"/>
      <c r="M182" s="49" t="str">
        <f t="shared" si="3"/>
        <v xml:space="preserve"> </v>
      </c>
    </row>
    <row r="183" spans="1:13" s="50" customFormat="1" ht="18">
      <c r="A183" s="43"/>
      <c r="B183" s="44" t="str">
        <f>IF(A183="","",VLOOKUP(A183,ACCT!A:B,2,FALSE))</f>
        <v/>
      </c>
      <c r="C183" s="43"/>
      <c r="D183" s="45" t="str">
        <f>IF(C183="","",VLOOKUP(C183,FND!A:D,4,FALSE))</f>
        <v/>
      </c>
      <c r="E183" s="46"/>
      <c r="F183" s="44" t="str">
        <f>IF(E183="","",VLOOKUP(E183,DEPT!A:G,7,FALSE))</f>
        <v/>
      </c>
      <c r="G183" s="43"/>
      <c r="H183" s="44" t="str">
        <f>IF(G183="","",VLOOKUP(G183,PRG!A:I,9,FALSE))</f>
        <v/>
      </c>
      <c r="I183" s="43"/>
      <c r="J183" s="44" t="str">
        <f>IF(I183="","",VLOOKUP(I183,PRJ!A:L,12,FALSE))</f>
        <v/>
      </c>
      <c r="K183" s="47"/>
      <c r="L183" s="51"/>
      <c r="M183" s="49" t="str">
        <f t="shared" si="3"/>
        <v xml:space="preserve"> </v>
      </c>
    </row>
    <row r="184" spans="1:13" s="50" customFormat="1" ht="18">
      <c r="A184" s="43"/>
      <c r="B184" s="44" t="str">
        <f>IF(A184="","",VLOOKUP(A184,ACCT!A:B,2,FALSE))</f>
        <v/>
      </c>
      <c r="C184" s="43"/>
      <c r="D184" s="45" t="str">
        <f>IF(C184="","",VLOOKUP(C184,FND!A:D,4,FALSE))</f>
        <v/>
      </c>
      <c r="E184" s="46"/>
      <c r="F184" s="44" t="str">
        <f>IF(E184="","",VLOOKUP(E184,DEPT!A:G,7,FALSE))</f>
        <v/>
      </c>
      <c r="G184" s="43"/>
      <c r="H184" s="44" t="str">
        <f>IF(G184="","",VLOOKUP(G184,PRG!A:I,9,FALSE))</f>
        <v/>
      </c>
      <c r="I184" s="43"/>
      <c r="J184" s="44" t="str">
        <f>IF(I184="","",VLOOKUP(I184,PRJ!A:L,12,FALSE))</f>
        <v/>
      </c>
      <c r="K184" s="47"/>
      <c r="L184" s="51"/>
      <c r="M184" s="49" t="str">
        <f t="shared" si="3"/>
        <v xml:space="preserve"> </v>
      </c>
    </row>
    <row r="185" spans="1:13" s="50" customFormat="1" ht="18">
      <c r="A185" s="43"/>
      <c r="B185" s="44" t="str">
        <f>IF(A185="","",VLOOKUP(A185,ACCT!A:B,2,FALSE))</f>
        <v/>
      </c>
      <c r="C185" s="43"/>
      <c r="D185" s="45" t="str">
        <f>IF(C185="","",VLOOKUP(C185,FND!A:D,4,FALSE))</f>
        <v/>
      </c>
      <c r="E185" s="46"/>
      <c r="F185" s="44" t="str">
        <f>IF(E185="","",VLOOKUP(E185,DEPT!A:G,7,FALSE))</f>
        <v/>
      </c>
      <c r="G185" s="43"/>
      <c r="H185" s="44" t="str">
        <f>IF(G185="","",VLOOKUP(G185,PRG!A:I,9,FALSE))</f>
        <v/>
      </c>
      <c r="I185" s="43"/>
      <c r="J185" s="44" t="str">
        <f>IF(I185="","",VLOOKUP(I185,PRJ!A:L,12,FALSE))</f>
        <v/>
      </c>
      <c r="K185" s="47"/>
      <c r="L185" s="51"/>
      <c r="M185" s="49" t="str">
        <f t="shared" si="3"/>
        <v xml:space="preserve"> </v>
      </c>
    </row>
    <row r="186" spans="1:13" s="50" customFormat="1" ht="18">
      <c r="A186" s="43"/>
      <c r="B186" s="44" t="str">
        <f>IF(A186="","",VLOOKUP(A186,ACCT!A:B,2,FALSE))</f>
        <v/>
      </c>
      <c r="C186" s="43"/>
      <c r="D186" s="45" t="str">
        <f>IF(C186="","",VLOOKUP(C186,FND!A:D,4,FALSE))</f>
        <v/>
      </c>
      <c r="E186" s="46"/>
      <c r="F186" s="44" t="str">
        <f>IF(E186="","",VLOOKUP(E186,DEPT!A:G,7,FALSE))</f>
        <v/>
      </c>
      <c r="G186" s="43"/>
      <c r="H186" s="44" t="str">
        <f>IF(G186="","",VLOOKUP(G186,PRG!A:I,9,FALSE))</f>
        <v/>
      </c>
      <c r="I186" s="43"/>
      <c r="J186" s="44" t="str">
        <f>IF(I186="","",VLOOKUP(I186,PRJ!A:L,12,FALSE))</f>
        <v/>
      </c>
      <c r="K186" s="47"/>
      <c r="L186" s="51"/>
      <c r="M186" s="49" t="str">
        <f t="shared" si="3"/>
        <v xml:space="preserve"> </v>
      </c>
    </row>
    <row r="187" spans="1:13" s="50" customFormat="1" ht="18">
      <c r="A187" s="43"/>
      <c r="B187" s="44" t="str">
        <f>IF(A187="","",VLOOKUP(A187,ACCT!A:B,2,FALSE))</f>
        <v/>
      </c>
      <c r="C187" s="43"/>
      <c r="D187" s="45" t="str">
        <f>IF(C187="","",VLOOKUP(C187,FND!A:D,4,FALSE))</f>
        <v/>
      </c>
      <c r="E187" s="46"/>
      <c r="F187" s="44" t="str">
        <f>IF(E187="","",VLOOKUP(E187,DEPT!A:G,7,FALSE))</f>
        <v/>
      </c>
      <c r="G187" s="43"/>
      <c r="H187" s="44" t="str">
        <f>IF(G187="","",VLOOKUP(G187,PRG!A:I,9,FALSE))</f>
        <v/>
      </c>
      <c r="I187" s="43"/>
      <c r="J187" s="44" t="str">
        <f>IF(I187="","",VLOOKUP(I187,PRJ!A:L,12,FALSE))</f>
        <v/>
      </c>
      <c r="K187" s="47"/>
      <c r="L187" s="51"/>
      <c r="M187" s="49" t="str">
        <f t="shared" si="3"/>
        <v xml:space="preserve"> </v>
      </c>
    </row>
    <row r="188" spans="1:13" s="50" customFormat="1" ht="18">
      <c r="A188" s="43"/>
      <c r="B188" s="44" t="str">
        <f>IF(A188="","",VLOOKUP(A188,ACCT!A:B,2,FALSE))</f>
        <v/>
      </c>
      <c r="C188" s="43"/>
      <c r="D188" s="45" t="str">
        <f>IF(C188="","",VLOOKUP(C188,FND!A:D,4,FALSE))</f>
        <v/>
      </c>
      <c r="E188" s="46"/>
      <c r="F188" s="44" t="str">
        <f>IF(E188="","",VLOOKUP(E188,DEPT!A:G,7,FALSE))</f>
        <v/>
      </c>
      <c r="G188" s="43"/>
      <c r="H188" s="44" t="str">
        <f>IF(G188="","",VLOOKUP(G188,PRG!A:I,9,FALSE))</f>
        <v/>
      </c>
      <c r="I188" s="43"/>
      <c r="J188" s="44" t="str">
        <f>IF(I188="","",VLOOKUP(I188,PRJ!A:L,12,FALSE))</f>
        <v/>
      </c>
      <c r="K188" s="47"/>
      <c r="L188" s="51"/>
      <c r="M188" s="49" t="str">
        <f t="shared" si="3"/>
        <v xml:space="preserve"> </v>
      </c>
    </row>
    <row r="189" spans="1:13" s="50" customFormat="1" ht="18">
      <c r="A189" s="43"/>
      <c r="B189" s="44" t="str">
        <f>IF(A189="","",VLOOKUP(A189,ACCT!A:B,2,FALSE))</f>
        <v/>
      </c>
      <c r="C189" s="43"/>
      <c r="D189" s="45" t="str">
        <f>IF(C189="","",VLOOKUP(C189,FND!A:D,4,FALSE))</f>
        <v/>
      </c>
      <c r="E189" s="46"/>
      <c r="F189" s="44" t="str">
        <f>IF(E189="","",VLOOKUP(E189,DEPT!A:G,7,FALSE))</f>
        <v/>
      </c>
      <c r="G189" s="43"/>
      <c r="H189" s="44" t="str">
        <f>IF(G189="","",VLOOKUP(G189,PRG!A:I,9,FALSE))</f>
        <v/>
      </c>
      <c r="I189" s="43"/>
      <c r="J189" s="44" t="str">
        <f>IF(I189="","",VLOOKUP(I189,PRJ!A:L,12,FALSE))</f>
        <v/>
      </c>
      <c r="K189" s="47"/>
      <c r="L189" s="51"/>
      <c r="M189" s="49" t="str">
        <f t="shared" si="3"/>
        <v xml:space="preserve"> </v>
      </c>
    </row>
    <row r="190" spans="1:13" s="50" customFormat="1" ht="18">
      <c r="A190" s="43"/>
      <c r="B190" s="44" t="str">
        <f>IF(A190="","",VLOOKUP(A190,ACCT!A:B,2,FALSE))</f>
        <v/>
      </c>
      <c r="C190" s="43"/>
      <c r="D190" s="45" t="str">
        <f>IF(C190="","",VLOOKUP(C190,FND!A:D,4,FALSE))</f>
        <v/>
      </c>
      <c r="E190" s="46"/>
      <c r="F190" s="44" t="str">
        <f>IF(E190="","",VLOOKUP(E190,DEPT!A:G,7,FALSE))</f>
        <v/>
      </c>
      <c r="G190" s="43"/>
      <c r="H190" s="44" t="str">
        <f>IF(G190="","",VLOOKUP(G190,PRG!A:I,9,FALSE))</f>
        <v/>
      </c>
      <c r="I190" s="43"/>
      <c r="J190" s="44" t="str">
        <f>IF(I190="","",VLOOKUP(I190,PRJ!A:L,12,FALSE))</f>
        <v/>
      </c>
      <c r="K190" s="47"/>
      <c r="L190" s="51"/>
      <c r="M190" s="49" t="str">
        <f t="shared" si="3"/>
        <v xml:space="preserve"> </v>
      </c>
    </row>
    <row r="191" spans="1:13" s="50" customFormat="1" ht="18">
      <c r="A191" s="43"/>
      <c r="B191" s="44" t="str">
        <f>IF(A191="","",VLOOKUP(A191,ACCT!A:B,2,FALSE))</f>
        <v/>
      </c>
      <c r="C191" s="43"/>
      <c r="D191" s="45" t="str">
        <f>IF(C191="","",VLOOKUP(C191,FND!A:D,4,FALSE))</f>
        <v/>
      </c>
      <c r="E191" s="46"/>
      <c r="F191" s="44" t="str">
        <f>IF(E191="","",VLOOKUP(E191,DEPT!A:G,7,FALSE))</f>
        <v/>
      </c>
      <c r="G191" s="43"/>
      <c r="H191" s="44" t="str">
        <f>IF(G191="","",VLOOKUP(G191,PRG!A:I,9,FALSE))</f>
        <v/>
      </c>
      <c r="I191" s="43"/>
      <c r="J191" s="44" t="str">
        <f>IF(I191="","",VLOOKUP(I191,PRJ!A:L,12,FALSE))</f>
        <v/>
      </c>
      <c r="K191" s="47"/>
      <c r="L191" s="51"/>
      <c r="M191" s="49" t="str">
        <f t="shared" si="3"/>
        <v xml:space="preserve"> </v>
      </c>
    </row>
    <row r="192" spans="1:13" s="50" customFormat="1" ht="18">
      <c r="A192" s="43"/>
      <c r="B192" s="44" t="str">
        <f>IF(A192="","",VLOOKUP(A192,ACCT!A:B,2,FALSE))</f>
        <v/>
      </c>
      <c r="C192" s="43"/>
      <c r="D192" s="45" t="str">
        <f>IF(C192="","",VLOOKUP(C192,FND!A:D,4,FALSE))</f>
        <v/>
      </c>
      <c r="E192" s="46"/>
      <c r="F192" s="44" t="str">
        <f>IF(E192="","",VLOOKUP(E192,DEPT!A:G,7,FALSE))</f>
        <v/>
      </c>
      <c r="G192" s="43"/>
      <c r="H192" s="44" t="str">
        <f>IF(G192="","",VLOOKUP(G192,PRG!A:I,9,FALSE))</f>
        <v/>
      </c>
      <c r="I192" s="43"/>
      <c r="J192" s="44" t="str">
        <f>IF(I192="","",VLOOKUP(I192,PRJ!A:L,12,FALSE))</f>
        <v/>
      </c>
      <c r="K192" s="47"/>
      <c r="L192" s="51"/>
      <c r="M192" s="49" t="str">
        <f t="shared" si="3"/>
        <v xml:space="preserve"> </v>
      </c>
    </row>
    <row r="193" spans="1:13" s="50" customFormat="1" ht="18">
      <c r="A193" s="43"/>
      <c r="B193" s="44" t="str">
        <f>IF(A193="","",VLOOKUP(A193,ACCT!A:B,2,FALSE))</f>
        <v/>
      </c>
      <c r="C193" s="43"/>
      <c r="D193" s="45" t="str">
        <f>IF(C193="","",VLOOKUP(C193,FND!A:D,4,FALSE))</f>
        <v/>
      </c>
      <c r="E193" s="46"/>
      <c r="F193" s="44" t="str">
        <f>IF(E193="","",VLOOKUP(E193,DEPT!A:G,7,FALSE))</f>
        <v/>
      </c>
      <c r="G193" s="43"/>
      <c r="H193" s="44" t="str">
        <f>IF(G193="","",VLOOKUP(G193,PRG!A:I,9,FALSE))</f>
        <v/>
      </c>
      <c r="I193" s="43"/>
      <c r="J193" s="44" t="str">
        <f>IF(I193="","",VLOOKUP(I193,PRJ!A:L,12,FALSE))</f>
        <v/>
      </c>
      <c r="K193" s="47"/>
      <c r="L193" s="51"/>
      <c r="M193" s="49" t="str">
        <f t="shared" si="3"/>
        <v xml:space="preserve"> </v>
      </c>
    </row>
    <row r="194" spans="1:13" s="50" customFormat="1" ht="18">
      <c r="A194" s="43"/>
      <c r="B194" s="44" t="str">
        <f>IF(A194="","",VLOOKUP(A194,ACCT!A:B,2,FALSE))</f>
        <v/>
      </c>
      <c r="C194" s="43"/>
      <c r="D194" s="45" t="str">
        <f>IF(C194="","",VLOOKUP(C194,FND!A:D,4,FALSE))</f>
        <v/>
      </c>
      <c r="E194" s="46"/>
      <c r="F194" s="44" t="str">
        <f>IF(E194="","",VLOOKUP(E194,DEPT!A:G,7,FALSE))</f>
        <v/>
      </c>
      <c r="G194" s="43"/>
      <c r="H194" s="44" t="str">
        <f>IF(G194="","",VLOOKUP(G194,PRG!A:I,9,FALSE))</f>
        <v/>
      </c>
      <c r="I194" s="43"/>
      <c r="J194" s="44" t="str">
        <f>IF(I194="","",VLOOKUP(I194,PRJ!A:L,12,FALSE))</f>
        <v/>
      </c>
      <c r="K194" s="47"/>
      <c r="L194" s="51"/>
      <c r="M194" s="49" t="str">
        <f t="shared" si="3"/>
        <v xml:space="preserve"> </v>
      </c>
    </row>
    <row r="195" spans="1:13" s="50" customFormat="1" ht="18">
      <c r="A195" s="43"/>
      <c r="B195" s="44" t="str">
        <f>IF(A195="","",VLOOKUP(A195,ACCT!A:B,2,FALSE))</f>
        <v/>
      </c>
      <c r="C195" s="43"/>
      <c r="D195" s="45" t="str">
        <f>IF(C195="","",VLOOKUP(C195,FND!A:D,4,FALSE))</f>
        <v/>
      </c>
      <c r="E195" s="46"/>
      <c r="F195" s="44" t="str">
        <f>IF(E195="","",VLOOKUP(E195,DEPT!A:G,7,FALSE))</f>
        <v/>
      </c>
      <c r="G195" s="43"/>
      <c r="H195" s="44" t="str">
        <f>IF(G195="","",VLOOKUP(G195,PRG!A:I,9,FALSE))</f>
        <v/>
      </c>
      <c r="I195" s="43"/>
      <c r="J195" s="44" t="str">
        <f>IF(I195="","",VLOOKUP(I195,PRJ!A:L,12,FALSE))</f>
        <v/>
      </c>
      <c r="K195" s="47"/>
      <c r="L195" s="51"/>
      <c r="M195" s="49" t="str">
        <f t="shared" si="3"/>
        <v xml:space="preserve"> </v>
      </c>
    </row>
    <row r="196" spans="1:13" s="50" customFormat="1" ht="18">
      <c r="A196" s="43"/>
      <c r="B196" s="44" t="str">
        <f>IF(A196="","",VLOOKUP(A196,ACCT!A:B,2,FALSE))</f>
        <v/>
      </c>
      <c r="C196" s="43"/>
      <c r="D196" s="45" t="str">
        <f>IF(C196="","",VLOOKUP(C196,FND!A:D,4,FALSE))</f>
        <v/>
      </c>
      <c r="E196" s="46"/>
      <c r="F196" s="44" t="str">
        <f>IF(E196="","",VLOOKUP(E196,DEPT!A:G,7,FALSE))</f>
        <v/>
      </c>
      <c r="G196" s="43"/>
      <c r="H196" s="44" t="str">
        <f>IF(G196="","",VLOOKUP(G196,PRG!A:I,9,FALSE))</f>
        <v/>
      </c>
      <c r="I196" s="43"/>
      <c r="J196" s="44" t="str">
        <f>IF(I196="","",VLOOKUP(I196,PRJ!A:L,12,FALSE))</f>
        <v/>
      </c>
      <c r="K196" s="47"/>
      <c r="L196" s="51"/>
      <c r="M196" s="49" t="str">
        <f t="shared" si="3"/>
        <v xml:space="preserve"> </v>
      </c>
    </row>
    <row r="197" spans="1:13" s="50" customFormat="1" ht="18">
      <c r="A197" s="43"/>
      <c r="B197" s="44" t="str">
        <f>IF(A197="","",VLOOKUP(A197,ACCT!A:B,2,FALSE))</f>
        <v/>
      </c>
      <c r="C197" s="43"/>
      <c r="D197" s="45" t="str">
        <f>IF(C197="","",VLOOKUP(C197,FND!A:D,4,FALSE))</f>
        <v/>
      </c>
      <c r="E197" s="46"/>
      <c r="F197" s="44" t="str">
        <f>IF(E197="","",VLOOKUP(E197,DEPT!A:G,7,FALSE))</f>
        <v/>
      </c>
      <c r="G197" s="43"/>
      <c r="H197" s="44" t="str">
        <f>IF(G197="","",VLOOKUP(G197,PRG!A:I,9,FALSE))</f>
        <v/>
      </c>
      <c r="I197" s="43"/>
      <c r="J197" s="44" t="str">
        <f>IF(I197="","",VLOOKUP(I197,PRJ!A:L,12,FALSE))</f>
        <v/>
      </c>
      <c r="K197" s="47"/>
      <c r="L197" s="51"/>
      <c r="M197" s="49" t="str">
        <f t="shared" si="3"/>
        <v xml:space="preserve"> </v>
      </c>
    </row>
    <row r="198" spans="1:13" s="50" customFormat="1" ht="18">
      <c r="A198" s="43"/>
      <c r="B198" s="44" t="str">
        <f>IF(A198="","",VLOOKUP(A198,ACCT!A:B,2,FALSE))</f>
        <v/>
      </c>
      <c r="C198" s="43"/>
      <c r="D198" s="45" t="str">
        <f>IF(C198="","",VLOOKUP(C198,FND!A:D,4,FALSE))</f>
        <v/>
      </c>
      <c r="E198" s="46"/>
      <c r="F198" s="44" t="str">
        <f>IF(E198="","",VLOOKUP(E198,DEPT!A:G,7,FALSE))</f>
        <v/>
      </c>
      <c r="G198" s="43"/>
      <c r="H198" s="44" t="str">
        <f>IF(G198="","",VLOOKUP(G198,PRG!A:I,9,FALSE))</f>
        <v/>
      </c>
      <c r="I198" s="43"/>
      <c r="J198" s="44" t="str">
        <f>IF(I198="","",VLOOKUP(I198,PRJ!A:L,12,FALSE))</f>
        <v/>
      </c>
      <c r="K198" s="47"/>
      <c r="L198" s="51"/>
      <c r="M198" s="49" t="str">
        <f t="shared" si="3"/>
        <v xml:space="preserve"> </v>
      </c>
    </row>
    <row r="199" spans="1:13" s="50" customFormat="1" ht="18">
      <c r="A199" s="43"/>
      <c r="B199" s="44" t="str">
        <f>IF(A199="","",VLOOKUP(A199,ACCT!A:B,2,FALSE))</f>
        <v/>
      </c>
      <c r="C199" s="43"/>
      <c r="D199" s="45" t="str">
        <f>IF(C199="","",VLOOKUP(C199,FND!A:D,4,FALSE))</f>
        <v/>
      </c>
      <c r="E199" s="46"/>
      <c r="F199" s="44" t="str">
        <f>IF(E199="","",VLOOKUP(E199,DEPT!A:G,7,FALSE))</f>
        <v/>
      </c>
      <c r="G199" s="43"/>
      <c r="H199" s="44" t="str">
        <f>IF(G199="","",VLOOKUP(G199,PRG!A:I,9,FALSE))</f>
        <v/>
      </c>
      <c r="I199" s="43"/>
      <c r="J199" s="44" t="str">
        <f>IF(I199="","",VLOOKUP(I199,PRJ!A:L,12,FALSE))</f>
        <v/>
      </c>
      <c r="K199" s="47"/>
      <c r="L199" s="51"/>
      <c r="M199" s="49" t="str">
        <f t="shared" si="3"/>
        <v xml:space="preserve"> </v>
      </c>
    </row>
    <row r="200" spans="1:13" s="50" customFormat="1" ht="18">
      <c r="A200" s="43"/>
      <c r="B200" s="44" t="str">
        <f>IF(A200="","",VLOOKUP(A200,ACCT!A:B,2,FALSE))</f>
        <v/>
      </c>
      <c r="C200" s="43"/>
      <c r="D200" s="45" t="str">
        <f>IF(C200="","",VLOOKUP(C200,FND!A:D,4,FALSE))</f>
        <v/>
      </c>
      <c r="E200" s="46"/>
      <c r="F200" s="44" t="str">
        <f>IF(E200="","",VLOOKUP(E200,DEPT!A:G,7,FALSE))</f>
        <v/>
      </c>
      <c r="G200" s="43"/>
      <c r="H200" s="44" t="str">
        <f>IF(G200="","",VLOOKUP(G200,PRG!A:I,9,FALSE))</f>
        <v/>
      </c>
      <c r="I200" s="43"/>
      <c r="J200" s="44" t="str">
        <f>IF(I200="","",VLOOKUP(I200,PRJ!A:L,12,FALSE))</f>
        <v/>
      </c>
      <c r="K200" s="47"/>
      <c r="L200" s="51"/>
      <c r="M200" s="49" t="str">
        <f t="shared" si="3"/>
        <v xml:space="preserve"> </v>
      </c>
    </row>
    <row r="201" spans="1:13" s="50" customFormat="1" ht="18">
      <c r="A201" s="43"/>
      <c r="B201" s="44" t="str">
        <f>IF(A201="","",VLOOKUP(A201,ACCT!A:B,2,FALSE))</f>
        <v/>
      </c>
      <c r="C201" s="43"/>
      <c r="D201" s="45" t="str">
        <f>IF(C201="","",VLOOKUP(C201,FND!A:D,4,FALSE))</f>
        <v/>
      </c>
      <c r="E201" s="46"/>
      <c r="F201" s="44" t="str">
        <f>IF(E201="","",VLOOKUP(E201,DEPT!A:G,7,FALSE))</f>
        <v/>
      </c>
      <c r="G201" s="43"/>
      <c r="H201" s="44" t="str">
        <f>IF(G201="","",VLOOKUP(G201,PRG!A:I,9,FALSE))</f>
        <v/>
      </c>
      <c r="I201" s="43"/>
      <c r="J201" s="44" t="str">
        <f>IF(I201="","",VLOOKUP(I201,PRJ!A:L,12,FALSE))</f>
        <v/>
      </c>
      <c r="K201" s="47"/>
      <c r="L201" s="51"/>
      <c r="M201" s="49" t="str">
        <f t="shared" si="3"/>
        <v xml:space="preserve"> </v>
      </c>
    </row>
    <row r="202" spans="1:13" s="50" customFormat="1" ht="18">
      <c r="A202" s="43"/>
      <c r="B202" s="44" t="str">
        <f>IF(A202="","",VLOOKUP(A202,ACCT!A:B,2,FALSE))</f>
        <v/>
      </c>
      <c r="C202" s="43"/>
      <c r="D202" s="45" t="str">
        <f>IF(C202="","",VLOOKUP(C202,FND!A:D,4,FALSE))</f>
        <v/>
      </c>
      <c r="E202" s="46"/>
      <c r="F202" s="44" t="str">
        <f>IF(E202="","",VLOOKUP(E202,DEPT!A:G,7,FALSE))</f>
        <v/>
      </c>
      <c r="G202" s="43"/>
      <c r="H202" s="44" t="str">
        <f>IF(G202="","",VLOOKUP(G202,PRG!A:I,9,FALSE))</f>
        <v/>
      </c>
      <c r="I202" s="43"/>
      <c r="J202" s="44" t="str">
        <f>IF(I202="","",VLOOKUP(I202,PRJ!A:L,12,FALSE))</f>
        <v/>
      </c>
      <c r="K202" s="47"/>
      <c r="L202" s="51"/>
      <c r="M202" s="49" t="str">
        <f t="shared" si="3"/>
        <v xml:space="preserve"> </v>
      </c>
    </row>
    <row r="203" spans="1:13" s="50" customFormat="1" ht="18">
      <c r="A203" s="43"/>
      <c r="B203" s="44" t="str">
        <f>IF(A203="","",VLOOKUP(A203,ACCT!A:B,2,FALSE))</f>
        <v/>
      </c>
      <c r="C203" s="43"/>
      <c r="D203" s="45" t="str">
        <f>IF(C203="","",VLOOKUP(C203,FND!A:D,4,FALSE))</f>
        <v/>
      </c>
      <c r="E203" s="46"/>
      <c r="F203" s="44" t="str">
        <f>IF(E203="","",VLOOKUP(E203,DEPT!A:G,7,FALSE))</f>
        <v/>
      </c>
      <c r="G203" s="43"/>
      <c r="H203" s="44" t="str">
        <f>IF(G203="","",VLOOKUP(G203,PRG!A:I,9,FALSE))</f>
        <v/>
      </c>
      <c r="I203" s="43"/>
      <c r="J203" s="44" t="str">
        <f>IF(I203="","",VLOOKUP(I203,PRJ!A:L,12,FALSE))</f>
        <v/>
      </c>
      <c r="K203" s="47"/>
      <c r="L203" s="51"/>
      <c r="M203" s="49" t="str">
        <f t="shared" si="3"/>
        <v xml:space="preserve"> </v>
      </c>
    </row>
    <row r="204" spans="1:13" s="50" customFormat="1" ht="18">
      <c r="A204" s="43"/>
      <c r="B204" s="44" t="str">
        <f>IF(A204="","",VLOOKUP(A204,ACCT!A:B,2,FALSE))</f>
        <v/>
      </c>
      <c r="C204" s="43"/>
      <c r="D204" s="45" t="str">
        <f>IF(C204="","",VLOOKUP(C204,FND!A:D,4,FALSE))</f>
        <v/>
      </c>
      <c r="E204" s="46"/>
      <c r="F204" s="44" t="str">
        <f>IF(E204="","",VLOOKUP(E204,DEPT!A:G,7,FALSE))</f>
        <v/>
      </c>
      <c r="G204" s="43"/>
      <c r="H204" s="44" t="str">
        <f>IF(G204="","",VLOOKUP(G204,PRG!A:I,9,FALSE))</f>
        <v/>
      </c>
      <c r="I204" s="43"/>
      <c r="J204" s="44" t="str">
        <f>IF(I204="","",VLOOKUP(I204,PRJ!A:L,12,FALSE))</f>
        <v/>
      </c>
      <c r="K204" s="47"/>
      <c r="L204" s="51"/>
      <c r="M204" s="49" t="str">
        <f t="shared" si="3"/>
        <v xml:space="preserve"> </v>
      </c>
    </row>
    <row r="205" spans="1:13" s="50" customFormat="1" ht="18">
      <c r="A205" s="43"/>
      <c r="B205" s="44" t="str">
        <f>IF(A205="","",VLOOKUP(A205,ACCT!A:B,2,FALSE))</f>
        <v/>
      </c>
      <c r="C205" s="43"/>
      <c r="D205" s="45" t="str">
        <f>IF(C205="","",VLOOKUP(C205,FND!A:D,4,FALSE))</f>
        <v/>
      </c>
      <c r="E205" s="46"/>
      <c r="F205" s="44" t="str">
        <f>IF(E205="","",VLOOKUP(E205,DEPT!A:G,7,FALSE))</f>
        <v/>
      </c>
      <c r="G205" s="43"/>
      <c r="H205" s="44" t="str">
        <f>IF(G205="","",VLOOKUP(G205,PRG!A:I,9,FALSE))</f>
        <v/>
      </c>
      <c r="I205" s="43"/>
      <c r="J205" s="44" t="str">
        <f>IF(I205="","",VLOOKUP(I205,PRJ!A:L,12,FALSE))</f>
        <v/>
      </c>
      <c r="K205" s="47"/>
      <c r="L205" s="51"/>
      <c r="M205" s="49" t="str">
        <f t="shared" ref="M205:M268" si="4">IF(L205&gt;0,"Debit", IF(L205&lt;0, "Credit"," "))</f>
        <v xml:space="preserve"> </v>
      </c>
    </row>
    <row r="206" spans="1:13" s="50" customFormat="1" ht="18">
      <c r="A206" s="43"/>
      <c r="B206" s="44" t="str">
        <f>IF(A206="","",VLOOKUP(A206,ACCT!A:B,2,FALSE))</f>
        <v/>
      </c>
      <c r="C206" s="43"/>
      <c r="D206" s="45" t="str">
        <f>IF(C206="","",VLOOKUP(C206,FND!A:D,4,FALSE))</f>
        <v/>
      </c>
      <c r="E206" s="46"/>
      <c r="F206" s="44" t="str">
        <f>IF(E206="","",VLOOKUP(E206,DEPT!A:G,7,FALSE))</f>
        <v/>
      </c>
      <c r="G206" s="43"/>
      <c r="H206" s="44" t="str">
        <f>IF(G206="","",VLOOKUP(G206,PRG!A:I,9,FALSE))</f>
        <v/>
      </c>
      <c r="I206" s="43"/>
      <c r="J206" s="44" t="str">
        <f>IF(I206="","",VLOOKUP(I206,PRJ!A:L,12,FALSE))</f>
        <v/>
      </c>
      <c r="K206" s="47"/>
      <c r="L206" s="51"/>
      <c r="M206" s="49" t="str">
        <f t="shared" si="4"/>
        <v xml:space="preserve"> </v>
      </c>
    </row>
    <row r="207" spans="1:13" s="50" customFormat="1" ht="18">
      <c r="A207" s="43"/>
      <c r="B207" s="44" t="str">
        <f>IF(A207="","",VLOOKUP(A207,ACCT!A:B,2,FALSE))</f>
        <v/>
      </c>
      <c r="C207" s="43"/>
      <c r="D207" s="45" t="str">
        <f>IF(C207="","",VLOOKUP(C207,FND!A:D,4,FALSE))</f>
        <v/>
      </c>
      <c r="E207" s="46"/>
      <c r="F207" s="44" t="str">
        <f>IF(E207="","",VLOOKUP(E207,DEPT!A:G,7,FALSE))</f>
        <v/>
      </c>
      <c r="G207" s="43"/>
      <c r="H207" s="44" t="str">
        <f>IF(G207="","",VLOOKUP(G207,PRG!A:I,9,FALSE))</f>
        <v/>
      </c>
      <c r="I207" s="43"/>
      <c r="J207" s="44" t="str">
        <f>IF(I207="","",VLOOKUP(I207,PRJ!A:L,12,FALSE))</f>
        <v/>
      </c>
      <c r="K207" s="47"/>
      <c r="L207" s="51"/>
      <c r="M207" s="49" t="str">
        <f t="shared" si="4"/>
        <v xml:space="preserve"> </v>
      </c>
    </row>
    <row r="208" spans="1:13" s="50" customFormat="1" ht="18">
      <c r="A208" s="43"/>
      <c r="B208" s="44" t="str">
        <f>IF(A208="","",VLOOKUP(A208,ACCT!A:B,2,FALSE))</f>
        <v/>
      </c>
      <c r="C208" s="43"/>
      <c r="D208" s="45" t="str">
        <f>IF(C208="","",VLOOKUP(C208,FND!A:D,4,FALSE))</f>
        <v/>
      </c>
      <c r="E208" s="46"/>
      <c r="F208" s="44" t="str">
        <f>IF(E208="","",VLOOKUP(E208,DEPT!A:G,7,FALSE))</f>
        <v/>
      </c>
      <c r="G208" s="43"/>
      <c r="H208" s="44" t="str">
        <f>IF(G208="","",VLOOKUP(G208,PRG!A:I,9,FALSE))</f>
        <v/>
      </c>
      <c r="I208" s="43"/>
      <c r="J208" s="44" t="str">
        <f>IF(I208="","",VLOOKUP(I208,PRJ!A:L,12,FALSE))</f>
        <v/>
      </c>
      <c r="K208" s="47"/>
      <c r="L208" s="51"/>
      <c r="M208" s="49" t="str">
        <f t="shared" si="4"/>
        <v xml:space="preserve"> </v>
      </c>
    </row>
    <row r="209" spans="1:13" s="50" customFormat="1" ht="18">
      <c r="A209" s="43"/>
      <c r="B209" s="44" t="str">
        <f>IF(A209="","",VLOOKUP(A209,ACCT!A:B,2,FALSE))</f>
        <v/>
      </c>
      <c r="C209" s="43"/>
      <c r="D209" s="45" t="str">
        <f>IF(C209="","",VLOOKUP(C209,FND!A:D,4,FALSE))</f>
        <v/>
      </c>
      <c r="E209" s="46"/>
      <c r="F209" s="44" t="str">
        <f>IF(E209="","",VLOOKUP(E209,DEPT!A:G,7,FALSE))</f>
        <v/>
      </c>
      <c r="G209" s="43"/>
      <c r="H209" s="44" t="str">
        <f>IF(G209="","",VLOOKUP(G209,PRG!A:I,9,FALSE))</f>
        <v/>
      </c>
      <c r="I209" s="43"/>
      <c r="J209" s="44" t="str">
        <f>IF(I209="","",VLOOKUP(I209,PRJ!A:L,12,FALSE))</f>
        <v/>
      </c>
      <c r="K209" s="47"/>
      <c r="L209" s="51"/>
      <c r="M209" s="49" t="str">
        <f t="shared" si="4"/>
        <v xml:space="preserve"> </v>
      </c>
    </row>
    <row r="210" spans="1:13" s="50" customFormat="1" ht="18">
      <c r="A210" s="43"/>
      <c r="B210" s="44" t="str">
        <f>IF(A210="","",VLOOKUP(A210,ACCT!A:B,2,FALSE))</f>
        <v/>
      </c>
      <c r="C210" s="43"/>
      <c r="D210" s="45" t="str">
        <f>IF(C210="","",VLOOKUP(C210,FND!A:D,4,FALSE))</f>
        <v/>
      </c>
      <c r="E210" s="46"/>
      <c r="F210" s="44" t="str">
        <f>IF(E210="","",VLOOKUP(E210,DEPT!A:G,7,FALSE))</f>
        <v/>
      </c>
      <c r="G210" s="43"/>
      <c r="H210" s="44" t="str">
        <f>IF(G210="","",VLOOKUP(G210,PRG!A:I,9,FALSE))</f>
        <v/>
      </c>
      <c r="I210" s="43"/>
      <c r="J210" s="44" t="str">
        <f>IF(I210="","",VLOOKUP(I210,PRJ!A:L,12,FALSE))</f>
        <v/>
      </c>
      <c r="K210" s="47"/>
      <c r="L210" s="51"/>
      <c r="M210" s="49" t="str">
        <f t="shared" si="4"/>
        <v xml:space="preserve"> </v>
      </c>
    </row>
    <row r="211" spans="1:13" s="50" customFormat="1" ht="18">
      <c r="A211" s="43"/>
      <c r="B211" s="44" t="str">
        <f>IF(A211="","",VLOOKUP(A211,ACCT!A:B,2,FALSE))</f>
        <v/>
      </c>
      <c r="C211" s="43"/>
      <c r="D211" s="45" t="str">
        <f>IF(C211="","",VLOOKUP(C211,FND!A:D,4,FALSE))</f>
        <v/>
      </c>
      <c r="E211" s="46"/>
      <c r="F211" s="44" t="str">
        <f>IF(E211="","",VLOOKUP(E211,DEPT!A:G,7,FALSE))</f>
        <v/>
      </c>
      <c r="G211" s="43"/>
      <c r="H211" s="44" t="str">
        <f>IF(G211="","",VLOOKUP(G211,PRG!A:I,9,FALSE))</f>
        <v/>
      </c>
      <c r="I211" s="43"/>
      <c r="J211" s="44" t="str">
        <f>IF(I211="","",VLOOKUP(I211,PRJ!A:L,12,FALSE))</f>
        <v/>
      </c>
      <c r="K211" s="47"/>
      <c r="L211" s="51"/>
      <c r="M211" s="49" t="str">
        <f t="shared" si="4"/>
        <v xml:space="preserve"> </v>
      </c>
    </row>
    <row r="212" spans="1:13" s="50" customFormat="1" ht="18">
      <c r="A212" s="43"/>
      <c r="B212" s="44" t="str">
        <f>IF(A212="","",VLOOKUP(A212,ACCT!A:B,2,FALSE))</f>
        <v/>
      </c>
      <c r="C212" s="43"/>
      <c r="D212" s="45" t="str">
        <f>IF(C212="","",VLOOKUP(C212,FND!A:D,4,FALSE))</f>
        <v/>
      </c>
      <c r="E212" s="46"/>
      <c r="F212" s="44" t="str">
        <f>IF(E212="","",VLOOKUP(E212,DEPT!A:G,7,FALSE))</f>
        <v/>
      </c>
      <c r="G212" s="43"/>
      <c r="H212" s="44" t="str">
        <f>IF(G212="","",VLOOKUP(G212,PRG!A:I,9,FALSE))</f>
        <v/>
      </c>
      <c r="I212" s="43"/>
      <c r="J212" s="44" t="str">
        <f>IF(I212="","",VLOOKUP(I212,PRJ!A:L,12,FALSE))</f>
        <v/>
      </c>
      <c r="K212" s="47"/>
      <c r="L212" s="51"/>
      <c r="M212" s="49" t="str">
        <f t="shared" si="4"/>
        <v xml:space="preserve"> </v>
      </c>
    </row>
    <row r="213" spans="1:13" s="50" customFormat="1" ht="18">
      <c r="A213" s="43"/>
      <c r="B213" s="44" t="str">
        <f>IF(A213="","",VLOOKUP(A213,ACCT!A:B,2,FALSE))</f>
        <v/>
      </c>
      <c r="C213" s="43"/>
      <c r="D213" s="45" t="str">
        <f>IF(C213="","",VLOOKUP(C213,FND!A:D,4,FALSE))</f>
        <v/>
      </c>
      <c r="E213" s="46"/>
      <c r="F213" s="44" t="str">
        <f>IF(E213="","",VLOOKUP(E213,DEPT!A:G,7,FALSE))</f>
        <v/>
      </c>
      <c r="G213" s="43"/>
      <c r="H213" s="44" t="str">
        <f>IF(G213="","",VLOOKUP(G213,PRG!A:I,9,FALSE))</f>
        <v/>
      </c>
      <c r="I213" s="43"/>
      <c r="J213" s="44" t="str">
        <f>IF(I213="","",VLOOKUP(I213,PRJ!A:L,12,FALSE))</f>
        <v/>
      </c>
      <c r="K213" s="47"/>
      <c r="L213" s="51"/>
      <c r="M213" s="49" t="str">
        <f t="shared" si="4"/>
        <v xml:space="preserve"> </v>
      </c>
    </row>
    <row r="214" spans="1:13" s="50" customFormat="1" ht="18">
      <c r="A214" s="43"/>
      <c r="B214" s="44" t="str">
        <f>IF(A214="","",VLOOKUP(A214,ACCT!A:B,2,FALSE))</f>
        <v/>
      </c>
      <c r="C214" s="43"/>
      <c r="D214" s="45" t="str">
        <f>IF(C214="","",VLOOKUP(C214,FND!A:D,4,FALSE))</f>
        <v/>
      </c>
      <c r="E214" s="46"/>
      <c r="F214" s="44" t="str">
        <f>IF(E214="","",VLOOKUP(E214,DEPT!A:G,7,FALSE))</f>
        <v/>
      </c>
      <c r="G214" s="43"/>
      <c r="H214" s="44" t="str">
        <f>IF(G214="","",VLOOKUP(G214,PRG!A:I,9,FALSE))</f>
        <v/>
      </c>
      <c r="I214" s="43"/>
      <c r="J214" s="44" t="str">
        <f>IF(I214="","",VLOOKUP(I214,PRJ!A:L,12,FALSE))</f>
        <v/>
      </c>
      <c r="K214" s="47"/>
      <c r="L214" s="51"/>
      <c r="M214" s="49" t="str">
        <f t="shared" si="4"/>
        <v xml:space="preserve"> </v>
      </c>
    </row>
    <row r="215" spans="1:13" s="50" customFormat="1" ht="18">
      <c r="A215" s="43"/>
      <c r="B215" s="44" t="str">
        <f>IF(A215="","",VLOOKUP(A215,ACCT!A:B,2,FALSE))</f>
        <v/>
      </c>
      <c r="C215" s="43"/>
      <c r="D215" s="45" t="str">
        <f>IF(C215="","",VLOOKUP(C215,FND!A:D,4,FALSE))</f>
        <v/>
      </c>
      <c r="E215" s="46"/>
      <c r="F215" s="44" t="str">
        <f>IF(E215="","",VLOOKUP(E215,DEPT!A:G,7,FALSE))</f>
        <v/>
      </c>
      <c r="G215" s="43"/>
      <c r="H215" s="44" t="str">
        <f>IF(G215="","",VLOOKUP(G215,PRG!A:I,9,FALSE))</f>
        <v/>
      </c>
      <c r="I215" s="43"/>
      <c r="J215" s="44" t="str">
        <f>IF(I215="","",VLOOKUP(I215,PRJ!A:L,12,FALSE))</f>
        <v/>
      </c>
      <c r="K215" s="47"/>
      <c r="L215" s="51"/>
      <c r="M215" s="49" t="str">
        <f t="shared" si="4"/>
        <v xml:space="preserve"> </v>
      </c>
    </row>
    <row r="216" spans="1:13" s="50" customFormat="1" ht="18">
      <c r="A216" s="43"/>
      <c r="B216" s="44" t="str">
        <f>IF(A216="","",VLOOKUP(A216,ACCT!A:B,2,FALSE))</f>
        <v/>
      </c>
      <c r="C216" s="43"/>
      <c r="D216" s="45" t="str">
        <f>IF(C216="","",VLOOKUP(C216,FND!A:D,4,FALSE))</f>
        <v/>
      </c>
      <c r="E216" s="46"/>
      <c r="F216" s="44" t="str">
        <f>IF(E216="","",VLOOKUP(E216,DEPT!A:G,7,FALSE))</f>
        <v/>
      </c>
      <c r="G216" s="43"/>
      <c r="H216" s="44" t="str">
        <f>IF(G216="","",VLOOKUP(G216,PRG!A:I,9,FALSE))</f>
        <v/>
      </c>
      <c r="I216" s="43"/>
      <c r="J216" s="44" t="str">
        <f>IF(I216="","",VLOOKUP(I216,PRJ!A:L,12,FALSE))</f>
        <v/>
      </c>
      <c r="K216" s="47"/>
      <c r="L216" s="51"/>
      <c r="M216" s="49" t="str">
        <f t="shared" si="4"/>
        <v xml:space="preserve"> </v>
      </c>
    </row>
    <row r="217" spans="1:13" s="50" customFormat="1" ht="18">
      <c r="A217" s="43"/>
      <c r="B217" s="44" t="str">
        <f>IF(A217="","",VLOOKUP(A217,ACCT!A:B,2,FALSE))</f>
        <v/>
      </c>
      <c r="C217" s="43"/>
      <c r="D217" s="45" t="str">
        <f>IF(C217="","",VLOOKUP(C217,FND!A:D,4,FALSE))</f>
        <v/>
      </c>
      <c r="E217" s="46"/>
      <c r="F217" s="44" t="str">
        <f>IF(E217="","",VLOOKUP(E217,DEPT!A:G,7,FALSE))</f>
        <v/>
      </c>
      <c r="G217" s="43"/>
      <c r="H217" s="44" t="str">
        <f>IF(G217="","",VLOOKUP(G217,PRG!A:I,9,FALSE))</f>
        <v/>
      </c>
      <c r="I217" s="43"/>
      <c r="J217" s="44" t="str">
        <f>IF(I217="","",VLOOKUP(I217,PRJ!A:L,12,FALSE))</f>
        <v/>
      </c>
      <c r="K217" s="47"/>
      <c r="L217" s="51"/>
      <c r="M217" s="49" t="str">
        <f t="shared" si="4"/>
        <v xml:space="preserve"> </v>
      </c>
    </row>
    <row r="218" spans="1:13" s="50" customFormat="1" ht="18">
      <c r="A218" s="43"/>
      <c r="B218" s="44" t="str">
        <f>IF(A218="","",VLOOKUP(A218,ACCT!A:B,2,FALSE))</f>
        <v/>
      </c>
      <c r="C218" s="43"/>
      <c r="D218" s="45" t="str">
        <f>IF(C218="","",VLOOKUP(C218,FND!A:D,4,FALSE))</f>
        <v/>
      </c>
      <c r="E218" s="46"/>
      <c r="F218" s="44" t="str">
        <f>IF(E218="","",VLOOKUP(E218,DEPT!A:G,7,FALSE))</f>
        <v/>
      </c>
      <c r="G218" s="43"/>
      <c r="H218" s="44" t="str">
        <f>IF(G218="","",VLOOKUP(G218,PRG!A:I,9,FALSE))</f>
        <v/>
      </c>
      <c r="I218" s="43"/>
      <c r="J218" s="44" t="str">
        <f>IF(I218="","",VLOOKUP(I218,PRJ!A:L,12,FALSE))</f>
        <v/>
      </c>
      <c r="K218" s="47"/>
      <c r="L218" s="51"/>
      <c r="M218" s="49" t="str">
        <f t="shared" si="4"/>
        <v xml:space="preserve"> </v>
      </c>
    </row>
    <row r="219" spans="1:13" s="50" customFormat="1" ht="18">
      <c r="A219" s="43"/>
      <c r="B219" s="44" t="str">
        <f>IF(A219="","",VLOOKUP(A219,ACCT!A:B,2,FALSE))</f>
        <v/>
      </c>
      <c r="C219" s="43"/>
      <c r="D219" s="45" t="str">
        <f>IF(C219="","",VLOOKUP(C219,FND!A:D,4,FALSE))</f>
        <v/>
      </c>
      <c r="E219" s="46"/>
      <c r="F219" s="44" t="str">
        <f>IF(E219="","",VLOOKUP(E219,DEPT!A:G,7,FALSE))</f>
        <v/>
      </c>
      <c r="G219" s="43"/>
      <c r="H219" s="44" t="str">
        <f>IF(G219="","",VLOOKUP(G219,PRG!A:I,9,FALSE))</f>
        <v/>
      </c>
      <c r="I219" s="43"/>
      <c r="J219" s="44" t="str">
        <f>IF(I219="","",VLOOKUP(I219,PRJ!A:L,12,FALSE))</f>
        <v/>
      </c>
      <c r="K219" s="47"/>
      <c r="L219" s="51"/>
      <c r="M219" s="49" t="str">
        <f t="shared" si="4"/>
        <v xml:space="preserve"> </v>
      </c>
    </row>
    <row r="220" spans="1:13" s="50" customFormat="1" ht="18">
      <c r="A220" s="43"/>
      <c r="B220" s="44" t="str">
        <f>IF(A220="","",VLOOKUP(A220,ACCT!A:B,2,FALSE))</f>
        <v/>
      </c>
      <c r="C220" s="43"/>
      <c r="D220" s="45" t="str">
        <f>IF(C220="","",VLOOKUP(C220,FND!A:D,4,FALSE))</f>
        <v/>
      </c>
      <c r="E220" s="46"/>
      <c r="F220" s="44" t="str">
        <f>IF(E220="","",VLOOKUP(E220,DEPT!A:G,7,FALSE))</f>
        <v/>
      </c>
      <c r="G220" s="43"/>
      <c r="H220" s="44" t="str">
        <f>IF(G220="","",VLOOKUP(G220,PRG!A:I,9,FALSE))</f>
        <v/>
      </c>
      <c r="I220" s="43"/>
      <c r="J220" s="44" t="str">
        <f>IF(I220="","",VLOOKUP(I220,PRJ!A:L,12,FALSE))</f>
        <v/>
      </c>
      <c r="K220" s="47"/>
      <c r="L220" s="51"/>
      <c r="M220" s="49" t="str">
        <f t="shared" si="4"/>
        <v xml:space="preserve"> </v>
      </c>
    </row>
    <row r="221" spans="1:13" s="50" customFormat="1" ht="18">
      <c r="A221" s="43"/>
      <c r="B221" s="44" t="str">
        <f>IF(A221="","",VLOOKUP(A221,ACCT!A:B,2,FALSE))</f>
        <v/>
      </c>
      <c r="C221" s="43"/>
      <c r="D221" s="45" t="str">
        <f>IF(C221="","",VLOOKUP(C221,FND!A:D,4,FALSE))</f>
        <v/>
      </c>
      <c r="E221" s="46"/>
      <c r="F221" s="44" t="str">
        <f>IF(E221="","",VLOOKUP(E221,DEPT!A:G,7,FALSE))</f>
        <v/>
      </c>
      <c r="G221" s="43"/>
      <c r="H221" s="44" t="str">
        <f>IF(G221="","",VLOOKUP(G221,PRG!A:I,9,FALSE))</f>
        <v/>
      </c>
      <c r="I221" s="43"/>
      <c r="J221" s="44" t="str">
        <f>IF(I221="","",VLOOKUP(I221,PRJ!A:L,12,FALSE))</f>
        <v/>
      </c>
      <c r="K221" s="47"/>
      <c r="L221" s="51"/>
      <c r="M221" s="49" t="str">
        <f t="shared" si="4"/>
        <v xml:space="preserve"> </v>
      </c>
    </row>
    <row r="222" spans="1:13" s="50" customFormat="1" ht="18">
      <c r="A222" s="43"/>
      <c r="B222" s="44" t="str">
        <f>IF(A222="","",VLOOKUP(A222,ACCT!A:B,2,FALSE))</f>
        <v/>
      </c>
      <c r="C222" s="43"/>
      <c r="D222" s="45" t="str">
        <f>IF(C222="","",VLOOKUP(C222,FND!A:D,4,FALSE))</f>
        <v/>
      </c>
      <c r="E222" s="46"/>
      <c r="F222" s="44" t="str">
        <f>IF(E222="","",VLOOKUP(E222,DEPT!A:G,7,FALSE))</f>
        <v/>
      </c>
      <c r="G222" s="43"/>
      <c r="H222" s="44" t="str">
        <f>IF(G222="","",VLOOKUP(G222,PRG!A:I,9,FALSE))</f>
        <v/>
      </c>
      <c r="I222" s="43"/>
      <c r="J222" s="44" t="str">
        <f>IF(I222="","",VLOOKUP(I222,PRJ!A:L,12,FALSE))</f>
        <v/>
      </c>
      <c r="K222" s="47"/>
      <c r="L222" s="51"/>
      <c r="M222" s="49" t="str">
        <f t="shared" si="4"/>
        <v xml:space="preserve"> </v>
      </c>
    </row>
    <row r="223" spans="1:13" s="50" customFormat="1" ht="18">
      <c r="A223" s="43"/>
      <c r="B223" s="44" t="str">
        <f>IF(A223="","",VLOOKUP(A223,ACCT!A:B,2,FALSE))</f>
        <v/>
      </c>
      <c r="C223" s="43"/>
      <c r="D223" s="45" t="str">
        <f>IF(C223="","",VLOOKUP(C223,FND!A:D,4,FALSE))</f>
        <v/>
      </c>
      <c r="E223" s="46"/>
      <c r="F223" s="44" t="str">
        <f>IF(E223="","",VLOOKUP(E223,DEPT!A:G,7,FALSE))</f>
        <v/>
      </c>
      <c r="G223" s="43"/>
      <c r="H223" s="44" t="str">
        <f>IF(G223="","",VLOOKUP(G223,PRG!A:I,9,FALSE))</f>
        <v/>
      </c>
      <c r="I223" s="43"/>
      <c r="J223" s="44" t="str">
        <f>IF(I223="","",VLOOKUP(I223,PRJ!A:L,12,FALSE))</f>
        <v/>
      </c>
      <c r="K223" s="47"/>
      <c r="L223" s="51"/>
      <c r="M223" s="49" t="str">
        <f t="shared" si="4"/>
        <v xml:space="preserve"> </v>
      </c>
    </row>
    <row r="224" spans="1:13" s="50" customFormat="1" ht="18">
      <c r="A224" s="43"/>
      <c r="B224" s="44" t="str">
        <f>IF(A224="","",VLOOKUP(A224,ACCT!A:B,2,FALSE))</f>
        <v/>
      </c>
      <c r="C224" s="43"/>
      <c r="D224" s="45" t="str">
        <f>IF(C224="","",VLOOKUP(C224,FND!A:D,4,FALSE))</f>
        <v/>
      </c>
      <c r="E224" s="46"/>
      <c r="F224" s="44" t="str">
        <f>IF(E224="","",VLOOKUP(E224,DEPT!A:G,7,FALSE))</f>
        <v/>
      </c>
      <c r="G224" s="43"/>
      <c r="H224" s="44" t="str">
        <f>IF(G224="","",VLOOKUP(G224,PRG!A:I,9,FALSE))</f>
        <v/>
      </c>
      <c r="I224" s="43"/>
      <c r="J224" s="44" t="str">
        <f>IF(I224="","",VLOOKUP(I224,PRJ!A:L,12,FALSE))</f>
        <v/>
      </c>
      <c r="K224" s="47"/>
      <c r="L224" s="51"/>
      <c r="M224" s="49" t="str">
        <f t="shared" si="4"/>
        <v xml:space="preserve"> </v>
      </c>
    </row>
    <row r="225" spans="1:13" s="50" customFormat="1" ht="18">
      <c r="A225" s="43"/>
      <c r="B225" s="44" t="str">
        <f>IF(A225="","",VLOOKUP(A225,ACCT!A:B,2,FALSE))</f>
        <v/>
      </c>
      <c r="C225" s="43"/>
      <c r="D225" s="45" t="str">
        <f>IF(C225="","",VLOOKUP(C225,FND!A:D,4,FALSE))</f>
        <v/>
      </c>
      <c r="E225" s="46"/>
      <c r="F225" s="44" t="str">
        <f>IF(E225="","",VLOOKUP(E225,DEPT!A:G,7,FALSE))</f>
        <v/>
      </c>
      <c r="G225" s="43"/>
      <c r="H225" s="44" t="str">
        <f>IF(G225="","",VLOOKUP(G225,PRG!A:I,9,FALSE))</f>
        <v/>
      </c>
      <c r="I225" s="43"/>
      <c r="J225" s="44" t="str">
        <f>IF(I225="","",VLOOKUP(I225,PRJ!A:L,12,FALSE))</f>
        <v/>
      </c>
      <c r="K225" s="47"/>
      <c r="L225" s="51"/>
      <c r="M225" s="49" t="str">
        <f t="shared" si="4"/>
        <v xml:space="preserve"> </v>
      </c>
    </row>
    <row r="226" spans="1:13" s="50" customFormat="1" ht="18">
      <c r="A226" s="43"/>
      <c r="B226" s="44" t="str">
        <f>IF(A226="","",VLOOKUP(A226,ACCT!A:B,2,FALSE))</f>
        <v/>
      </c>
      <c r="C226" s="43"/>
      <c r="D226" s="45" t="str">
        <f>IF(C226="","",VLOOKUP(C226,FND!A:D,4,FALSE))</f>
        <v/>
      </c>
      <c r="E226" s="46"/>
      <c r="F226" s="44" t="str">
        <f>IF(E226="","",VLOOKUP(E226,DEPT!A:G,7,FALSE))</f>
        <v/>
      </c>
      <c r="G226" s="43"/>
      <c r="H226" s="44" t="str">
        <f>IF(G226="","",VLOOKUP(G226,PRG!A:I,9,FALSE))</f>
        <v/>
      </c>
      <c r="I226" s="43"/>
      <c r="J226" s="44" t="str">
        <f>IF(I226="","",VLOOKUP(I226,PRJ!A:L,12,FALSE))</f>
        <v/>
      </c>
      <c r="K226" s="47"/>
      <c r="L226" s="51"/>
      <c r="M226" s="49" t="str">
        <f t="shared" si="4"/>
        <v xml:space="preserve"> </v>
      </c>
    </row>
    <row r="227" spans="1:13" s="50" customFormat="1" ht="18">
      <c r="A227" s="43"/>
      <c r="B227" s="44" t="str">
        <f>IF(A227="","",VLOOKUP(A227,ACCT!A:B,2,FALSE))</f>
        <v/>
      </c>
      <c r="C227" s="43"/>
      <c r="D227" s="45" t="str">
        <f>IF(C227="","",VLOOKUP(C227,FND!A:D,4,FALSE))</f>
        <v/>
      </c>
      <c r="E227" s="46"/>
      <c r="F227" s="44" t="str">
        <f>IF(E227="","",VLOOKUP(E227,DEPT!A:G,7,FALSE))</f>
        <v/>
      </c>
      <c r="G227" s="43"/>
      <c r="H227" s="44" t="str">
        <f>IF(G227="","",VLOOKUP(G227,PRG!A:I,9,FALSE))</f>
        <v/>
      </c>
      <c r="I227" s="43"/>
      <c r="J227" s="44" t="str">
        <f>IF(I227="","",VLOOKUP(I227,PRJ!A:L,12,FALSE))</f>
        <v/>
      </c>
      <c r="K227" s="47"/>
      <c r="L227" s="51"/>
      <c r="M227" s="49" t="str">
        <f t="shared" si="4"/>
        <v xml:space="preserve"> </v>
      </c>
    </row>
    <row r="228" spans="1:13" s="50" customFormat="1" ht="18">
      <c r="A228" s="43"/>
      <c r="B228" s="44" t="str">
        <f>IF(A228="","",VLOOKUP(A228,ACCT!A:B,2,FALSE))</f>
        <v/>
      </c>
      <c r="C228" s="43"/>
      <c r="D228" s="45" t="str">
        <f>IF(C228="","",VLOOKUP(C228,FND!A:D,4,FALSE))</f>
        <v/>
      </c>
      <c r="E228" s="46"/>
      <c r="F228" s="44" t="str">
        <f>IF(E228="","",VLOOKUP(E228,DEPT!A:G,7,FALSE))</f>
        <v/>
      </c>
      <c r="G228" s="43"/>
      <c r="H228" s="44" t="str">
        <f>IF(G228="","",VLOOKUP(G228,PRG!A:I,9,FALSE))</f>
        <v/>
      </c>
      <c r="I228" s="43"/>
      <c r="J228" s="44" t="str">
        <f>IF(I228="","",VLOOKUP(I228,PRJ!A:L,12,FALSE))</f>
        <v/>
      </c>
      <c r="K228" s="47"/>
      <c r="L228" s="51"/>
      <c r="M228" s="49" t="str">
        <f t="shared" si="4"/>
        <v xml:space="preserve"> </v>
      </c>
    </row>
    <row r="229" spans="1:13" s="50" customFormat="1" ht="18">
      <c r="A229" s="43"/>
      <c r="B229" s="44" t="str">
        <f>IF(A229="","",VLOOKUP(A229,ACCT!A:B,2,FALSE))</f>
        <v/>
      </c>
      <c r="C229" s="43"/>
      <c r="D229" s="45" t="str">
        <f>IF(C229="","",VLOOKUP(C229,FND!A:D,4,FALSE))</f>
        <v/>
      </c>
      <c r="E229" s="46"/>
      <c r="F229" s="44" t="str">
        <f>IF(E229="","",VLOOKUP(E229,DEPT!A:G,7,FALSE))</f>
        <v/>
      </c>
      <c r="G229" s="43"/>
      <c r="H229" s="44" t="str">
        <f>IF(G229="","",VLOOKUP(G229,PRG!A:I,9,FALSE))</f>
        <v/>
      </c>
      <c r="I229" s="43"/>
      <c r="J229" s="44" t="str">
        <f>IF(I229="","",VLOOKUP(I229,PRJ!A:L,12,FALSE))</f>
        <v/>
      </c>
      <c r="K229" s="47"/>
      <c r="L229" s="51"/>
      <c r="M229" s="49" t="str">
        <f t="shared" si="4"/>
        <v xml:space="preserve"> </v>
      </c>
    </row>
    <row r="230" spans="1:13" s="50" customFormat="1" ht="18">
      <c r="A230" s="43"/>
      <c r="B230" s="44" t="str">
        <f>IF(A230="","",VLOOKUP(A230,ACCT!A:B,2,FALSE))</f>
        <v/>
      </c>
      <c r="C230" s="43"/>
      <c r="D230" s="45" t="str">
        <f>IF(C230="","",VLOOKUP(C230,FND!A:D,4,FALSE))</f>
        <v/>
      </c>
      <c r="E230" s="46"/>
      <c r="F230" s="44" t="str">
        <f>IF(E230="","",VLOOKUP(E230,DEPT!A:G,7,FALSE))</f>
        <v/>
      </c>
      <c r="G230" s="43"/>
      <c r="H230" s="44" t="str">
        <f>IF(G230="","",VLOOKUP(G230,PRG!A:I,9,FALSE))</f>
        <v/>
      </c>
      <c r="I230" s="43"/>
      <c r="J230" s="44" t="str">
        <f>IF(I230="","",VLOOKUP(I230,PRJ!A:L,12,FALSE))</f>
        <v/>
      </c>
      <c r="K230" s="47"/>
      <c r="L230" s="51"/>
      <c r="M230" s="49" t="str">
        <f t="shared" si="4"/>
        <v xml:space="preserve"> </v>
      </c>
    </row>
    <row r="231" spans="1:13" s="50" customFormat="1" ht="18">
      <c r="A231" s="43"/>
      <c r="B231" s="44" t="str">
        <f>IF(A231="","",VLOOKUP(A231,ACCT!A:B,2,FALSE))</f>
        <v/>
      </c>
      <c r="C231" s="43"/>
      <c r="D231" s="45" t="str">
        <f>IF(C231="","",VLOOKUP(C231,FND!A:D,4,FALSE))</f>
        <v/>
      </c>
      <c r="E231" s="46"/>
      <c r="F231" s="44" t="str">
        <f>IF(E231="","",VLOOKUP(E231,DEPT!A:G,7,FALSE))</f>
        <v/>
      </c>
      <c r="G231" s="43"/>
      <c r="H231" s="44" t="str">
        <f>IF(G231="","",VLOOKUP(G231,PRG!A:I,9,FALSE))</f>
        <v/>
      </c>
      <c r="I231" s="43"/>
      <c r="J231" s="44" t="str">
        <f>IF(I231="","",VLOOKUP(I231,PRJ!A:L,12,FALSE))</f>
        <v/>
      </c>
      <c r="K231" s="47"/>
      <c r="L231" s="51"/>
      <c r="M231" s="49" t="str">
        <f t="shared" si="4"/>
        <v xml:space="preserve"> </v>
      </c>
    </row>
    <row r="232" spans="1:13" s="50" customFormat="1" ht="18">
      <c r="A232" s="43"/>
      <c r="B232" s="44" t="str">
        <f>IF(A232="","",VLOOKUP(A232,ACCT!A:B,2,FALSE))</f>
        <v/>
      </c>
      <c r="C232" s="43"/>
      <c r="D232" s="45" t="str">
        <f>IF(C232="","",VLOOKUP(C232,FND!A:D,4,FALSE))</f>
        <v/>
      </c>
      <c r="E232" s="46"/>
      <c r="F232" s="44" t="str">
        <f>IF(E232="","",VLOOKUP(E232,DEPT!A:G,7,FALSE))</f>
        <v/>
      </c>
      <c r="G232" s="43"/>
      <c r="H232" s="44" t="str">
        <f>IF(G232="","",VLOOKUP(G232,PRG!A:I,9,FALSE))</f>
        <v/>
      </c>
      <c r="I232" s="43"/>
      <c r="J232" s="44" t="str">
        <f>IF(I232="","",VLOOKUP(I232,PRJ!A:L,12,FALSE))</f>
        <v/>
      </c>
      <c r="K232" s="47"/>
      <c r="L232" s="51"/>
      <c r="M232" s="49" t="str">
        <f t="shared" si="4"/>
        <v xml:space="preserve"> </v>
      </c>
    </row>
    <row r="233" spans="1:13" s="50" customFormat="1" ht="18">
      <c r="A233" s="43"/>
      <c r="B233" s="44" t="str">
        <f>IF(A233="","",VLOOKUP(A233,ACCT!A:B,2,FALSE))</f>
        <v/>
      </c>
      <c r="C233" s="43"/>
      <c r="D233" s="45" t="str">
        <f>IF(C233="","",VLOOKUP(C233,FND!A:D,4,FALSE))</f>
        <v/>
      </c>
      <c r="E233" s="46"/>
      <c r="F233" s="44" t="str">
        <f>IF(E233="","",VLOOKUP(E233,DEPT!A:G,7,FALSE))</f>
        <v/>
      </c>
      <c r="G233" s="43"/>
      <c r="H233" s="44" t="str">
        <f>IF(G233="","",VLOOKUP(G233,PRG!A:I,9,FALSE))</f>
        <v/>
      </c>
      <c r="I233" s="43"/>
      <c r="J233" s="44" t="str">
        <f>IF(I233="","",VLOOKUP(I233,PRJ!A:L,12,FALSE))</f>
        <v/>
      </c>
      <c r="K233" s="47"/>
      <c r="L233" s="51"/>
      <c r="M233" s="49" t="str">
        <f t="shared" si="4"/>
        <v xml:space="preserve"> </v>
      </c>
    </row>
    <row r="234" spans="1:13" s="50" customFormat="1" ht="18">
      <c r="A234" s="43"/>
      <c r="B234" s="44" t="str">
        <f>IF(A234="","",VLOOKUP(A234,ACCT!A:B,2,FALSE))</f>
        <v/>
      </c>
      <c r="C234" s="43"/>
      <c r="D234" s="45" t="str">
        <f>IF(C234="","",VLOOKUP(C234,FND!A:D,4,FALSE))</f>
        <v/>
      </c>
      <c r="E234" s="46"/>
      <c r="F234" s="44" t="str">
        <f>IF(E234="","",VLOOKUP(E234,DEPT!A:G,7,FALSE))</f>
        <v/>
      </c>
      <c r="G234" s="43"/>
      <c r="H234" s="44" t="str">
        <f>IF(G234="","",VLOOKUP(G234,PRG!A:I,9,FALSE))</f>
        <v/>
      </c>
      <c r="I234" s="43"/>
      <c r="J234" s="44" t="str">
        <f>IF(I234="","",VLOOKUP(I234,PRJ!A:L,12,FALSE))</f>
        <v/>
      </c>
      <c r="K234" s="47"/>
      <c r="L234" s="51"/>
      <c r="M234" s="49" t="str">
        <f t="shared" si="4"/>
        <v xml:space="preserve"> </v>
      </c>
    </row>
    <row r="235" spans="1:13" s="50" customFormat="1" ht="18">
      <c r="A235" s="43"/>
      <c r="B235" s="44" t="str">
        <f>IF(A235="","",VLOOKUP(A235,ACCT!A:B,2,FALSE))</f>
        <v/>
      </c>
      <c r="C235" s="43"/>
      <c r="D235" s="45" t="str">
        <f>IF(C235="","",VLOOKUP(C235,FND!A:D,4,FALSE))</f>
        <v/>
      </c>
      <c r="E235" s="46"/>
      <c r="F235" s="44" t="str">
        <f>IF(E235="","",VLOOKUP(E235,DEPT!A:G,7,FALSE))</f>
        <v/>
      </c>
      <c r="G235" s="43"/>
      <c r="H235" s="44" t="str">
        <f>IF(G235="","",VLOOKUP(G235,PRG!A:I,9,FALSE))</f>
        <v/>
      </c>
      <c r="I235" s="43"/>
      <c r="J235" s="44" t="str">
        <f>IF(I235="","",VLOOKUP(I235,PRJ!A:L,12,FALSE))</f>
        <v/>
      </c>
      <c r="K235" s="47"/>
      <c r="L235" s="51"/>
      <c r="M235" s="49" t="str">
        <f t="shared" si="4"/>
        <v xml:space="preserve"> </v>
      </c>
    </row>
    <row r="236" spans="1:13" s="50" customFormat="1" ht="18">
      <c r="A236" s="43"/>
      <c r="B236" s="44" t="str">
        <f>IF(A236="","",VLOOKUP(A236,ACCT!A:B,2,FALSE))</f>
        <v/>
      </c>
      <c r="C236" s="43"/>
      <c r="D236" s="45" t="str">
        <f>IF(C236="","",VLOOKUP(C236,FND!A:D,4,FALSE))</f>
        <v/>
      </c>
      <c r="E236" s="46"/>
      <c r="F236" s="44" t="str">
        <f>IF(E236="","",VLOOKUP(E236,DEPT!A:G,7,FALSE))</f>
        <v/>
      </c>
      <c r="G236" s="43"/>
      <c r="H236" s="44" t="str">
        <f>IF(G236="","",VLOOKUP(G236,PRG!A:I,9,FALSE))</f>
        <v/>
      </c>
      <c r="I236" s="43"/>
      <c r="J236" s="44" t="str">
        <f>IF(I236="","",VLOOKUP(I236,PRJ!A:L,12,FALSE))</f>
        <v/>
      </c>
      <c r="K236" s="47"/>
      <c r="L236" s="51"/>
      <c r="M236" s="49" t="str">
        <f t="shared" si="4"/>
        <v xml:space="preserve"> </v>
      </c>
    </row>
    <row r="237" spans="1:13" s="50" customFormat="1" ht="18">
      <c r="A237" s="43"/>
      <c r="B237" s="44" t="str">
        <f>IF(A237="","",VLOOKUP(A237,ACCT!A:B,2,FALSE))</f>
        <v/>
      </c>
      <c r="C237" s="43"/>
      <c r="D237" s="45" t="str">
        <f>IF(C237="","",VLOOKUP(C237,FND!A:D,4,FALSE))</f>
        <v/>
      </c>
      <c r="E237" s="46"/>
      <c r="F237" s="44" t="str">
        <f>IF(E237="","",VLOOKUP(E237,DEPT!A:G,7,FALSE))</f>
        <v/>
      </c>
      <c r="G237" s="43"/>
      <c r="H237" s="44" t="str">
        <f>IF(G237="","",VLOOKUP(G237,PRG!A:I,9,FALSE))</f>
        <v/>
      </c>
      <c r="I237" s="43"/>
      <c r="J237" s="44" t="str">
        <f>IF(I237="","",VLOOKUP(I237,PRJ!A:L,12,FALSE))</f>
        <v/>
      </c>
      <c r="K237" s="47"/>
      <c r="L237" s="51"/>
      <c r="M237" s="49" t="str">
        <f t="shared" si="4"/>
        <v xml:space="preserve"> </v>
      </c>
    </row>
    <row r="238" spans="1:13" s="50" customFormat="1" ht="18">
      <c r="A238" s="43"/>
      <c r="B238" s="44" t="str">
        <f>IF(A238="","",VLOOKUP(A238,ACCT!A:B,2,FALSE))</f>
        <v/>
      </c>
      <c r="C238" s="43"/>
      <c r="D238" s="45" t="str">
        <f>IF(C238="","",VLOOKUP(C238,FND!A:D,4,FALSE))</f>
        <v/>
      </c>
      <c r="E238" s="46"/>
      <c r="F238" s="44" t="str">
        <f>IF(E238="","",VLOOKUP(E238,DEPT!A:G,7,FALSE))</f>
        <v/>
      </c>
      <c r="G238" s="43"/>
      <c r="H238" s="44" t="str">
        <f>IF(G238="","",VLOOKUP(G238,PRG!A:I,9,FALSE))</f>
        <v/>
      </c>
      <c r="I238" s="43"/>
      <c r="J238" s="44" t="str">
        <f>IF(I238="","",VLOOKUP(I238,PRJ!A:L,12,FALSE))</f>
        <v/>
      </c>
      <c r="K238" s="47"/>
      <c r="L238" s="51"/>
      <c r="M238" s="49" t="str">
        <f t="shared" si="4"/>
        <v xml:space="preserve"> </v>
      </c>
    </row>
    <row r="239" spans="1:13" s="50" customFormat="1" ht="18">
      <c r="A239" s="43"/>
      <c r="B239" s="44" t="str">
        <f>IF(A239="","",VLOOKUP(A239,ACCT!A:B,2,FALSE))</f>
        <v/>
      </c>
      <c r="C239" s="43"/>
      <c r="D239" s="45" t="str">
        <f>IF(C239="","",VLOOKUP(C239,FND!A:D,4,FALSE))</f>
        <v/>
      </c>
      <c r="E239" s="46"/>
      <c r="F239" s="44" t="str">
        <f>IF(E239="","",VLOOKUP(E239,DEPT!A:G,7,FALSE))</f>
        <v/>
      </c>
      <c r="G239" s="43"/>
      <c r="H239" s="44" t="str">
        <f>IF(G239="","",VLOOKUP(G239,PRG!A:I,9,FALSE))</f>
        <v/>
      </c>
      <c r="I239" s="43"/>
      <c r="J239" s="44" t="str">
        <f>IF(I239="","",VLOOKUP(I239,PRJ!A:L,12,FALSE))</f>
        <v/>
      </c>
      <c r="K239" s="47"/>
      <c r="L239" s="51"/>
      <c r="M239" s="49" t="str">
        <f t="shared" si="4"/>
        <v xml:space="preserve"> </v>
      </c>
    </row>
    <row r="240" spans="1:13" s="50" customFormat="1" ht="18">
      <c r="A240" s="43"/>
      <c r="B240" s="44" t="str">
        <f>IF(A240="","",VLOOKUP(A240,ACCT!A:B,2,FALSE))</f>
        <v/>
      </c>
      <c r="C240" s="43"/>
      <c r="D240" s="45" t="str">
        <f>IF(C240="","",VLOOKUP(C240,FND!A:D,4,FALSE))</f>
        <v/>
      </c>
      <c r="E240" s="46"/>
      <c r="F240" s="44" t="str">
        <f>IF(E240="","",VLOOKUP(E240,DEPT!A:G,7,FALSE))</f>
        <v/>
      </c>
      <c r="G240" s="43"/>
      <c r="H240" s="44" t="str">
        <f>IF(G240="","",VLOOKUP(G240,PRG!A:I,9,FALSE))</f>
        <v/>
      </c>
      <c r="I240" s="43"/>
      <c r="J240" s="44" t="str">
        <f>IF(I240="","",VLOOKUP(I240,PRJ!A:L,12,FALSE))</f>
        <v/>
      </c>
      <c r="K240" s="47"/>
      <c r="L240" s="51"/>
      <c r="M240" s="49" t="str">
        <f t="shared" si="4"/>
        <v xml:space="preserve"> </v>
      </c>
    </row>
    <row r="241" spans="1:13" s="50" customFormat="1" ht="18">
      <c r="A241" s="43"/>
      <c r="B241" s="44" t="str">
        <f>IF(A241="","",VLOOKUP(A241,ACCT!A:B,2,FALSE))</f>
        <v/>
      </c>
      <c r="C241" s="43"/>
      <c r="D241" s="45" t="str">
        <f>IF(C241="","",VLOOKUP(C241,FND!A:D,4,FALSE))</f>
        <v/>
      </c>
      <c r="E241" s="46"/>
      <c r="F241" s="44" t="str">
        <f>IF(E241="","",VLOOKUP(E241,DEPT!A:G,7,FALSE))</f>
        <v/>
      </c>
      <c r="G241" s="43"/>
      <c r="H241" s="44" t="str">
        <f>IF(G241="","",VLOOKUP(G241,PRG!A:I,9,FALSE))</f>
        <v/>
      </c>
      <c r="I241" s="43"/>
      <c r="J241" s="44" t="str">
        <f>IF(I241="","",VLOOKUP(I241,PRJ!A:L,12,FALSE))</f>
        <v/>
      </c>
      <c r="K241" s="47"/>
      <c r="L241" s="51"/>
      <c r="M241" s="49" t="str">
        <f t="shared" si="4"/>
        <v xml:space="preserve"> </v>
      </c>
    </row>
    <row r="242" spans="1:13" s="50" customFormat="1" ht="18">
      <c r="A242" s="43"/>
      <c r="B242" s="44" t="str">
        <f>IF(A242="","",VLOOKUP(A242,ACCT!A:B,2,FALSE))</f>
        <v/>
      </c>
      <c r="C242" s="43"/>
      <c r="D242" s="45" t="str">
        <f>IF(C242="","",VLOOKUP(C242,FND!A:D,4,FALSE))</f>
        <v/>
      </c>
      <c r="E242" s="46"/>
      <c r="F242" s="44" t="str">
        <f>IF(E242="","",VLOOKUP(E242,DEPT!A:G,7,FALSE))</f>
        <v/>
      </c>
      <c r="G242" s="43"/>
      <c r="H242" s="44" t="str">
        <f>IF(G242="","",VLOOKUP(G242,PRG!A:I,9,FALSE))</f>
        <v/>
      </c>
      <c r="I242" s="43"/>
      <c r="J242" s="44" t="str">
        <f>IF(I242="","",VLOOKUP(I242,PRJ!A:L,12,FALSE))</f>
        <v/>
      </c>
      <c r="K242" s="47"/>
      <c r="L242" s="51"/>
      <c r="M242" s="49" t="str">
        <f t="shared" si="4"/>
        <v xml:space="preserve"> </v>
      </c>
    </row>
    <row r="243" spans="1:13" s="50" customFormat="1" ht="18">
      <c r="A243" s="43"/>
      <c r="B243" s="44" t="str">
        <f>IF(A243="","",VLOOKUP(A243,ACCT!A:B,2,FALSE))</f>
        <v/>
      </c>
      <c r="C243" s="43"/>
      <c r="D243" s="45" t="str">
        <f>IF(C243="","",VLOOKUP(C243,FND!A:D,4,FALSE))</f>
        <v/>
      </c>
      <c r="E243" s="46"/>
      <c r="F243" s="44" t="str">
        <f>IF(E243="","",VLOOKUP(E243,DEPT!A:G,7,FALSE))</f>
        <v/>
      </c>
      <c r="G243" s="43"/>
      <c r="H243" s="44" t="str">
        <f>IF(G243="","",VLOOKUP(G243,PRG!A:I,9,FALSE))</f>
        <v/>
      </c>
      <c r="I243" s="43"/>
      <c r="J243" s="44" t="str">
        <f>IF(I243="","",VLOOKUP(I243,PRJ!A:L,12,FALSE))</f>
        <v/>
      </c>
      <c r="K243" s="47"/>
      <c r="L243" s="51"/>
      <c r="M243" s="49" t="str">
        <f t="shared" si="4"/>
        <v xml:space="preserve"> </v>
      </c>
    </row>
    <row r="244" spans="1:13" s="50" customFormat="1" ht="18">
      <c r="A244" s="43"/>
      <c r="B244" s="44" t="str">
        <f>IF(A244="","",VLOOKUP(A244,ACCT!A:B,2,FALSE))</f>
        <v/>
      </c>
      <c r="C244" s="43"/>
      <c r="D244" s="45" t="str">
        <f>IF(C244="","",VLOOKUP(C244,FND!A:D,4,FALSE))</f>
        <v/>
      </c>
      <c r="E244" s="46"/>
      <c r="F244" s="44" t="str">
        <f>IF(E244="","",VLOOKUP(E244,DEPT!A:G,7,FALSE))</f>
        <v/>
      </c>
      <c r="G244" s="43"/>
      <c r="H244" s="44" t="str">
        <f>IF(G244="","",VLOOKUP(G244,PRG!A:I,9,FALSE))</f>
        <v/>
      </c>
      <c r="I244" s="43"/>
      <c r="J244" s="44" t="str">
        <f>IF(I244="","",VLOOKUP(I244,PRJ!A:L,12,FALSE))</f>
        <v/>
      </c>
      <c r="K244" s="47"/>
      <c r="L244" s="51"/>
      <c r="M244" s="49" t="str">
        <f t="shared" si="4"/>
        <v xml:space="preserve"> </v>
      </c>
    </row>
    <row r="245" spans="1:13" s="9" customFormat="1" ht="18">
      <c r="A245" s="8"/>
      <c r="B245" s="14" t="str">
        <f>IF(A245="","",VLOOKUP(A245,ACCT!A:B,2,FALSE))</f>
        <v/>
      </c>
      <c r="C245" s="8"/>
      <c r="D245" s="15" t="str">
        <f>IF(C245="","",VLOOKUP(C245,FND!A:D,4,FALSE))</f>
        <v/>
      </c>
      <c r="E245" s="7"/>
      <c r="F245" s="14" t="str">
        <f>IF(E245="","",VLOOKUP(E245,DEPT!A:G,7,FALSE))</f>
        <v/>
      </c>
      <c r="G245" s="8"/>
      <c r="H245" s="14" t="str">
        <f>IF(G245="","",VLOOKUP(G245,PRG!A:I,9,FALSE))</f>
        <v/>
      </c>
      <c r="I245" s="8"/>
      <c r="J245" s="14" t="str">
        <f>IF(I245="","",VLOOKUP(I245,PRJ!A:L,12,FALSE))</f>
        <v/>
      </c>
      <c r="K245" s="10"/>
      <c r="L245" s="26"/>
      <c r="M245" s="49" t="str">
        <f t="shared" si="4"/>
        <v xml:space="preserve"> </v>
      </c>
    </row>
    <row r="246" spans="1:13" s="9" customFormat="1" ht="18">
      <c r="A246" s="8"/>
      <c r="B246" s="14" t="str">
        <f>IF(A246="","",VLOOKUP(A246,ACCT!A:B,2,FALSE))</f>
        <v/>
      </c>
      <c r="C246" s="8"/>
      <c r="D246" s="15" t="str">
        <f>IF(C246="","",VLOOKUP(C246,FND!A:D,4,FALSE))</f>
        <v/>
      </c>
      <c r="E246" s="7"/>
      <c r="F246" s="14" t="str">
        <f>IF(E246="","",VLOOKUP(E246,DEPT!A:G,7,FALSE))</f>
        <v/>
      </c>
      <c r="G246" s="8"/>
      <c r="H246" s="14" t="str">
        <f>IF(G246="","",VLOOKUP(G246,PRG!A:I,9,FALSE))</f>
        <v/>
      </c>
      <c r="I246" s="8"/>
      <c r="J246" s="14" t="str">
        <f>IF(I246="","",VLOOKUP(I246,PRJ!A:L,12,FALSE))</f>
        <v/>
      </c>
      <c r="K246" s="10"/>
      <c r="L246" s="26"/>
      <c r="M246" s="49" t="str">
        <f t="shared" si="4"/>
        <v xml:space="preserve"> </v>
      </c>
    </row>
    <row r="247" spans="1:13" s="9" customFormat="1" ht="18">
      <c r="A247" s="8"/>
      <c r="B247" s="14" t="str">
        <f>IF(A247="","",VLOOKUP(A247,ACCT!A:B,2,FALSE))</f>
        <v/>
      </c>
      <c r="C247" s="8"/>
      <c r="D247" s="15" t="str">
        <f>IF(C247="","",VLOOKUP(C247,FND!A:D,4,FALSE))</f>
        <v/>
      </c>
      <c r="E247" s="7"/>
      <c r="F247" s="14" t="str">
        <f>IF(E247="","",VLOOKUP(E247,DEPT!A:G,7,FALSE))</f>
        <v/>
      </c>
      <c r="G247" s="8"/>
      <c r="H247" s="14" t="str">
        <f>IF(G247="","",VLOOKUP(G247,PRG!A:I,9,FALSE))</f>
        <v/>
      </c>
      <c r="I247" s="8"/>
      <c r="J247" s="14" t="str">
        <f>IF(I247="","",VLOOKUP(I247,PRJ!A:L,12,FALSE))</f>
        <v/>
      </c>
      <c r="K247" s="10"/>
      <c r="L247" s="26"/>
      <c r="M247" s="49" t="str">
        <f t="shared" si="4"/>
        <v xml:space="preserve"> </v>
      </c>
    </row>
    <row r="248" spans="1:13" s="9" customFormat="1" ht="18">
      <c r="A248" s="8"/>
      <c r="B248" s="14" t="str">
        <f>IF(A248="","",VLOOKUP(A248,ACCT!A:B,2,FALSE))</f>
        <v/>
      </c>
      <c r="C248" s="8"/>
      <c r="D248" s="15" t="str">
        <f>IF(C248="","",VLOOKUP(C248,FND!A:D,4,FALSE))</f>
        <v/>
      </c>
      <c r="E248" s="7"/>
      <c r="F248" s="14" t="str">
        <f>IF(E248="","",VLOOKUP(E248,DEPT!A:G,7,FALSE))</f>
        <v/>
      </c>
      <c r="G248" s="8"/>
      <c r="H248" s="14" t="str">
        <f>IF(G248="","",VLOOKUP(G248,PRG!A:I,9,FALSE))</f>
        <v/>
      </c>
      <c r="I248" s="8"/>
      <c r="J248" s="14" t="str">
        <f>IF(I248="","",VLOOKUP(I248,PRJ!A:L,12,FALSE))</f>
        <v/>
      </c>
      <c r="K248" s="10"/>
      <c r="L248" s="26"/>
      <c r="M248" s="49" t="str">
        <f t="shared" si="4"/>
        <v xml:space="preserve"> </v>
      </c>
    </row>
    <row r="249" spans="1:13" s="9" customFormat="1" ht="18">
      <c r="A249" s="8"/>
      <c r="B249" s="14" t="str">
        <f>IF(A249="","",VLOOKUP(A249,ACCT!A:B,2,FALSE))</f>
        <v/>
      </c>
      <c r="C249" s="8"/>
      <c r="D249" s="15" t="str">
        <f>IF(C249="","",VLOOKUP(C249,FND!A:D,4,FALSE))</f>
        <v/>
      </c>
      <c r="E249" s="7"/>
      <c r="F249" s="14" t="str">
        <f>IF(E249="","",VLOOKUP(E249,DEPT!A:G,7,FALSE))</f>
        <v/>
      </c>
      <c r="G249" s="8"/>
      <c r="H249" s="14" t="str">
        <f>IF(G249="","",VLOOKUP(G249,PRG!A:I,9,FALSE))</f>
        <v/>
      </c>
      <c r="I249" s="8"/>
      <c r="J249" s="14" t="str">
        <f>IF(I249="","",VLOOKUP(I249,PRJ!A:L,12,FALSE))</f>
        <v/>
      </c>
      <c r="K249" s="10"/>
      <c r="L249" s="26"/>
      <c r="M249" s="49" t="str">
        <f t="shared" si="4"/>
        <v xml:space="preserve"> </v>
      </c>
    </row>
    <row r="250" spans="1:13" s="9" customFormat="1" ht="18">
      <c r="A250" s="8"/>
      <c r="B250" s="14" t="str">
        <f>IF(A250="","",VLOOKUP(A250,ACCT!A:B,2,FALSE))</f>
        <v/>
      </c>
      <c r="C250" s="8"/>
      <c r="D250" s="15" t="str">
        <f>IF(C250="","",VLOOKUP(C250,FND!A:D,4,FALSE))</f>
        <v/>
      </c>
      <c r="E250" s="7"/>
      <c r="F250" s="14" t="str">
        <f>IF(E250="","",VLOOKUP(E250,DEPT!A:G,7,FALSE))</f>
        <v/>
      </c>
      <c r="G250" s="8"/>
      <c r="H250" s="14" t="str">
        <f>IF(G250="","",VLOOKUP(G250,PRG!A:I,9,FALSE))</f>
        <v/>
      </c>
      <c r="I250" s="8"/>
      <c r="J250" s="14" t="str">
        <f>IF(I250="","",VLOOKUP(I250,PRJ!A:L,12,FALSE))</f>
        <v/>
      </c>
      <c r="K250" s="10"/>
      <c r="L250" s="26"/>
      <c r="M250" s="49" t="str">
        <f t="shared" si="4"/>
        <v xml:space="preserve"> </v>
      </c>
    </row>
    <row r="251" spans="1:13" s="9" customFormat="1" ht="18">
      <c r="A251" s="8"/>
      <c r="B251" s="14" t="str">
        <f>IF(A251="","",VLOOKUP(A251,ACCT!A:B,2,FALSE))</f>
        <v/>
      </c>
      <c r="C251" s="8"/>
      <c r="D251" s="15" t="str">
        <f>IF(C251="","",VLOOKUP(C251,FND!A:D,4,FALSE))</f>
        <v/>
      </c>
      <c r="E251" s="7"/>
      <c r="F251" s="14" t="str">
        <f>IF(E251="","",VLOOKUP(E251,DEPT!A:G,7,FALSE))</f>
        <v/>
      </c>
      <c r="G251" s="8"/>
      <c r="H251" s="14" t="str">
        <f>IF(G251="","",VLOOKUP(G251,PRG!A:I,9,FALSE))</f>
        <v/>
      </c>
      <c r="I251" s="8"/>
      <c r="J251" s="14" t="str">
        <f>IF(I251="","",VLOOKUP(I251,PRJ!A:L,12,FALSE))</f>
        <v/>
      </c>
      <c r="K251" s="10"/>
      <c r="L251" s="26"/>
      <c r="M251" s="49" t="str">
        <f t="shared" si="4"/>
        <v xml:space="preserve"> </v>
      </c>
    </row>
    <row r="252" spans="1:13" s="9" customFormat="1" ht="18">
      <c r="A252" s="8"/>
      <c r="B252" s="14" t="str">
        <f>IF(A252="","",VLOOKUP(A252,ACCT!A:B,2,FALSE))</f>
        <v/>
      </c>
      <c r="C252" s="8"/>
      <c r="D252" s="15" t="str">
        <f>IF(C252="","",VLOOKUP(C252,FND!A:D,4,FALSE))</f>
        <v/>
      </c>
      <c r="E252" s="7"/>
      <c r="F252" s="14" t="str">
        <f>IF(E252="","",VLOOKUP(E252,DEPT!A:G,7,FALSE))</f>
        <v/>
      </c>
      <c r="G252" s="8"/>
      <c r="H252" s="14" t="str">
        <f>IF(G252="","",VLOOKUP(G252,PRG!A:I,9,FALSE))</f>
        <v/>
      </c>
      <c r="I252" s="8"/>
      <c r="J252" s="14" t="str">
        <f>IF(I252="","",VLOOKUP(I252,PRJ!A:L,12,FALSE))</f>
        <v/>
      </c>
      <c r="K252" s="10"/>
      <c r="L252" s="26"/>
      <c r="M252" s="49" t="str">
        <f t="shared" si="4"/>
        <v xml:space="preserve"> </v>
      </c>
    </row>
    <row r="253" spans="1:13" s="9" customFormat="1" ht="18">
      <c r="A253" s="8"/>
      <c r="B253" s="14" t="str">
        <f>IF(A253="","",VLOOKUP(A253,ACCT!A:B,2,FALSE))</f>
        <v/>
      </c>
      <c r="C253" s="8"/>
      <c r="D253" s="15" t="str">
        <f>IF(C253="","",VLOOKUP(C253,FND!A:D,4,FALSE))</f>
        <v/>
      </c>
      <c r="E253" s="7"/>
      <c r="F253" s="14" t="str">
        <f>IF(E253="","",VLOOKUP(E253,DEPT!A:G,7,FALSE))</f>
        <v/>
      </c>
      <c r="G253" s="8"/>
      <c r="H253" s="14" t="str">
        <f>IF(G253="","",VLOOKUP(G253,PRG!A:I,9,FALSE))</f>
        <v/>
      </c>
      <c r="I253" s="8"/>
      <c r="J253" s="14" t="str">
        <f>IF(I253="","",VLOOKUP(I253,PRJ!A:L,12,FALSE))</f>
        <v/>
      </c>
      <c r="K253" s="10"/>
      <c r="L253" s="26"/>
      <c r="M253" s="49" t="str">
        <f t="shared" si="4"/>
        <v xml:space="preserve"> </v>
      </c>
    </row>
    <row r="254" spans="1:13" s="9" customFormat="1" ht="18">
      <c r="A254" s="8"/>
      <c r="B254" s="14" t="str">
        <f>IF(A254="","",VLOOKUP(A254,ACCT!A:B,2,FALSE))</f>
        <v/>
      </c>
      <c r="C254" s="8"/>
      <c r="D254" s="15" t="str">
        <f>IF(C254="","",VLOOKUP(C254,FND!A:D,4,FALSE))</f>
        <v/>
      </c>
      <c r="E254" s="7"/>
      <c r="F254" s="14" t="str">
        <f>IF(E254="","",VLOOKUP(E254,DEPT!A:G,7,FALSE))</f>
        <v/>
      </c>
      <c r="G254" s="8"/>
      <c r="H254" s="14" t="str">
        <f>IF(G254="","",VLOOKUP(G254,PRG!A:I,9,FALSE))</f>
        <v/>
      </c>
      <c r="I254" s="8"/>
      <c r="J254" s="14" t="str">
        <f>IF(I254="","",VLOOKUP(I254,PRJ!A:L,12,FALSE))</f>
        <v/>
      </c>
      <c r="K254" s="10"/>
      <c r="L254" s="26"/>
      <c r="M254" s="49" t="str">
        <f t="shared" si="4"/>
        <v xml:space="preserve"> </v>
      </c>
    </row>
    <row r="255" spans="1:13" s="9" customFormat="1" ht="18">
      <c r="A255" s="8"/>
      <c r="B255" s="14" t="str">
        <f>IF(A255="","",VLOOKUP(A255,ACCT!A:B,2,FALSE))</f>
        <v/>
      </c>
      <c r="C255" s="8"/>
      <c r="D255" s="15" t="str">
        <f>IF(C255="","",VLOOKUP(C255,FND!A:D,4,FALSE))</f>
        <v/>
      </c>
      <c r="E255" s="7"/>
      <c r="F255" s="14" t="str">
        <f>IF(E255="","",VLOOKUP(E255,DEPT!A:G,7,FALSE))</f>
        <v/>
      </c>
      <c r="G255" s="8"/>
      <c r="H255" s="14" t="str">
        <f>IF(G255="","",VLOOKUP(G255,PRG!A:I,9,FALSE))</f>
        <v/>
      </c>
      <c r="I255" s="8"/>
      <c r="J255" s="14" t="str">
        <f>IF(I255="","",VLOOKUP(I255,PRJ!A:L,12,FALSE))</f>
        <v/>
      </c>
      <c r="K255" s="10"/>
      <c r="L255" s="26"/>
      <c r="M255" s="49" t="str">
        <f t="shared" si="4"/>
        <v xml:space="preserve"> </v>
      </c>
    </row>
    <row r="256" spans="1:13" s="9" customFormat="1" ht="18">
      <c r="A256" s="8"/>
      <c r="B256" s="14" t="str">
        <f>IF(A256="","",VLOOKUP(A256,ACCT!A:B,2,FALSE))</f>
        <v/>
      </c>
      <c r="C256" s="8"/>
      <c r="D256" s="15" t="str">
        <f>IF(C256="","",VLOOKUP(C256,FND!A:D,4,FALSE))</f>
        <v/>
      </c>
      <c r="E256" s="7"/>
      <c r="F256" s="14" t="str">
        <f>IF(E256="","",VLOOKUP(E256,DEPT!A:G,7,FALSE))</f>
        <v/>
      </c>
      <c r="G256" s="8"/>
      <c r="H256" s="14" t="str">
        <f>IF(G256="","",VLOOKUP(G256,PRG!A:I,9,FALSE))</f>
        <v/>
      </c>
      <c r="I256" s="8"/>
      <c r="J256" s="14" t="str">
        <f>IF(I256="","",VLOOKUP(I256,PRJ!A:L,12,FALSE))</f>
        <v/>
      </c>
      <c r="K256" s="10"/>
      <c r="L256" s="26"/>
      <c r="M256" s="49" t="str">
        <f t="shared" si="4"/>
        <v xml:space="preserve"> </v>
      </c>
    </row>
    <row r="257" spans="1:13" s="9" customFormat="1" ht="18">
      <c r="A257" s="8"/>
      <c r="B257" s="14" t="str">
        <f>IF(A257="","",VLOOKUP(A257,ACCT!A:B,2,FALSE))</f>
        <v/>
      </c>
      <c r="C257" s="8"/>
      <c r="D257" s="15" t="str">
        <f>IF(C257="","",VLOOKUP(C257,FND!A:D,4,FALSE))</f>
        <v/>
      </c>
      <c r="E257" s="7"/>
      <c r="F257" s="14" t="str">
        <f>IF(E257="","",VLOOKUP(E257,DEPT!A:G,7,FALSE))</f>
        <v/>
      </c>
      <c r="G257" s="8"/>
      <c r="H257" s="14" t="str">
        <f>IF(G257="","",VLOOKUP(G257,PRG!A:I,9,FALSE))</f>
        <v/>
      </c>
      <c r="I257" s="8"/>
      <c r="J257" s="14" t="str">
        <f>IF(I257="","",VLOOKUP(I257,PRJ!A:L,12,FALSE))</f>
        <v/>
      </c>
      <c r="K257" s="10"/>
      <c r="L257" s="26"/>
      <c r="M257" s="49" t="str">
        <f t="shared" si="4"/>
        <v xml:space="preserve"> </v>
      </c>
    </row>
    <row r="258" spans="1:13" s="9" customFormat="1" ht="18">
      <c r="A258" s="8"/>
      <c r="B258" s="14" t="str">
        <f>IF(A258="","",VLOOKUP(A258,ACCT!A:B,2,FALSE))</f>
        <v/>
      </c>
      <c r="C258" s="8"/>
      <c r="D258" s="15" t="str">
        <f>IF(C258="","",VLOOKUP(C258,FND!A:D,4,FALSE))</f>
        <v/>
      </c>
      <c r="E258" s="7"/>
      <c r="F258" s="14" t="str">
        <f>IF(E258="","",VLOOKUP(E258,DEPT!A:G,7,FALSE))</f>
        <v/>
      </c>
      <c r="G258" s="8"/>
      <c r="H258" s="14" t="str">
        <f>IF(G258="","",VLOOKUP(G258,PRG!A:I,9,FALSE))</f>
        <v/>
      </c>
      <c r="I258" s="8"/>
      <c r="J258" s="14" t="str">
        <f>IF(I258="","",VLOOKUP(I258,PRJ!A:L,12,FALSE))</f>
        <v/>
      </c>
      <c r="K258" s="10"/>
      <c r="L258" s="26"/>
      <c r="M258" s="49" t="str">
        <f t="shared" si="4"/>
        <v xml:space="preserve"> </v>
      </c>
    </row>
    <row r="259" spans="1:13" s="9" customFormat="1" ht="18">
      <c r="A259" s="8"/>
      <c r="B259" s="14" t="str">
        <f>IF(A259="","",VLOOKUP(A259,ACCT!A:B,2,FALSE))</f>
        <v/>
      </c>
      <c r="C259" s="8"/>
      <c r="D259" s="15" t="str">
        <f>IF(C259="","",VLOOKUP(C259,FND!A:D,4,FALSE))</f>
        <v/>
      </c>
      <c r="E259" s="7"/>
      <c r="F259" s="14" t="str">
        <f>IF(E259="","",VLOOKUP(E259,DEPT!A:G,7,FALSE))</f>
        <v/>
      </c>
      <c r="G259" s="8"/>
      <c r="H259" s="14" t="str">
        <f>IF(G259="","",VLOOKUP(G259,PRG!A:I,9,FALSE))</f>
        <v/>
      </c>
      <c r="I259" s="8"/>
      <c r="J259" s="14" t="str">
        <f>IF(I259="","",VLOOKUP(I259,PRJ!A:L,12,FALSE))</f>
        <v/>
      </c>
      <c r="K259" s="10"/>
      <c r="L259" s="26"/>
      <c r="M259" s="49" t="str">
        <f t="shared" si="4"/>
        <v xml:space="preserve"> </v>
      </c>
    </row>
    <row r="260" spans="1:13" s="9" customFormat="1" ht="18">
      <c r="A260" s="8"/>
      <c r="B260" s="14" t="str">
        <f>IF(A260="","",VLOOKUP(A260,ACCT!A:B,2,FALSE))</f>
        <v/>
      </c>
      <c r="C260" s="8"/>
      <c r="D260" s="15" t="str">
        <f>IF(C260="","",VLOOKUP(C260,FND!A:D,4,FALSE))</f>
        <v/>
      </c>
      <c r="E260" s="7"/>
      <c r="F260" s="14" t="str">
        <f>IF(E260="","",VLOOKUP(E260,DEPT!A:G,7,FALSE))</f>
        <v/>
      </c>
      <c r="G260" s="8"/>
      <c r="H260" s="14" t="str">
        <f>IF(G260="","",VLOOKUP(G260,PRG!A:I,9,FALSE))</f>
        <v/>
      </c>
      <c r="I260" s="8"/>
      <c r="J260" s="14" t="str">
        <f>IF(I260="","",VLOOKUP(I260,PRJ!A:L,12,FALSE))</f>
        <v/>
      </c>
      <c r="K260" s="10"/>
      <c r="L260" s="26"/>
      <c r="M260" s="49" t="str">
        <f t="shared" si="4"/>
        <v xml:space="preserve"> </v>
      </c>
    </row>
    <row r="261" spans="1:13" s="9" customFormat="1" ht="18">
      <c r="A261" s="8"/>
      <c r="B261" s="14" t="str">
        <f>IF(A261="","",VLOOKUP(A261,ACCT!A:B,2,FALSE))</f>
        <v/>
      </c>
      <c r="C261" s="8"/>
      <c r="D261" s="15" t="str">
        <f>IF(C261="","",VLOOKUP(C261,FND!A:D,4,FALSE))</f>
        <v/>
      </c>
      <c r="E261" s="7"/>
      <c r="F261" s="14" t="str">
        <f>IF(E261="","",VLOOKUP(E261,DEPT!A:G,7,FALSE))</f>
        <v/>
      </c>
      <c r="G261" s="8"/>
      <c r="H261" s="14" t="str">
        <f>IF(G261="","",VLOOKUP(G261,PRG!A:I,9,FALSE))</f>
        <v/>
      </c>
      <c r="I261" s="8"/>
      <c r="J261" s="14" t="str">
        <f>IF(I261="","",VLOOKUP(I261,PRJ!A:L,12,FALSE))</f>
        <v/>
      </c>
      <c r="K261" s="10"/>
      <c r="L261" s="26"/>
      <c r="M261" s="49" t="str">
        <f t="shared" si="4"/>
        <v xml:space="preserve"> </v>
      </c>
    </row>
    <row r="262" spans="1:13" s="9" customFormat="1" ht="18">
      <c r="A262" s="8"/>
      <c r="B262" s="14" t="str">
        <f>IF(A262="","",VLOOKUP(A262,ACCT!A:B,2,FALSE))</f>
        <v/>
      </c>
      <c r="C262" s="8"/>
      <c r="D262" s="15" t="str">
        <f>IF(C262="","",VLOOKUP(C262,FND!A:D,4,FALSE))</f>
        <v/>
      </c>
      <c r="E262" s="7"/>
      <c r="F262" s="14" t="str">
        <f>IF(E262="","",VLOOKUP(E262,DEPT!A:G,7,FALSE))</f>
        <v/>
      </c>
      <c r="G262" s="8"/>
      <c r="H262" s="14" t="str">
        <f>IF(G262="","",VLOOKUP(G262,PRG!A:I,9,FALSE))</f>
        <v/>
      </c>
      <c r="I262" s="8"/>
      <c r="J262" s="14" t="str">
        <f>IF(I262="","",VLOOKUP(I262,PRJ!A:L,12,FALSE))</f>
        <v/>
      </c>
      <c r="K262" s="10"/>
      <c r="L262" s="26"/>
      <c r="M262" s="49" t="str">
        <f t="shared" si="4"/>
        <v xml:space="preserve"> </v>
      </c>
    </row>
    <row r="263" spans="1:13" s="9" customFormat="1" ht="18">
      <c r="A263" s="8"/>
      <c r="B263" s="14" t="str">
        <f>IF(A263="","",VLOOKUP(A263,ACCT!A:B,2,FALSE))</f>
        <v/>
      </c>
      <c r="C263" s="8"/>
      <c r="D263" s="15" t="str">
        <f>IF(C263="","",VLOOKUP(C263,FND!A:D,4,FALSE))</f>
        <v/>
      </c>
      <c r="E263" s="7"/>
      <c r="F263" s="14" t="str">
        <f>IF(E263="","",VLOOKUP(E263,DEPT!A:G,7,FALSE))</f>
        <v/>
      </c>
      <c r="G263" s="8"/>
      <c r="H263" s="14" t="str">
        <f>IF(G263="","",VLOOKUP(G263,PRG!A:I,9,FALSE))</f>
        <v/>
      </c>
      <c r="I263" s="8"/>
      <c r="J263" s="14" t="str">
        <f>IF(I263="","",VLOOKUP(I263,PRJ!A:L,12,FALSE))</f>
        <v/>
      </c>
      <c r="K263" s="10"/>
      <c r="L263" s="26"/>
      <c r="M263" s="49" t="str">
        <f t="shared" si="4"/>
        <v xml:space="preserve"> </v>
      </c>
    </row>
    <row r="264" spans="1:13" s="9" customFormat="1" ht="18">
      <c r="A264" s="8"/>
      <c r="B264" s="14" t="str">
        <f>IF(A264="","",VLOOKUP(A264,ACCT!A:B,2,FALSE))</f>
        <v/>
      </c>
      <c r="C264" s="8"/>
      <c r="D264" s="15" t="str">
        <f>IF(C264="","",VLOOKUP(C264,FND!A:D,4,FALSE))</f>
        <v/>
      </c>
      <c r="E264" s="7"/>
      <c r="F264" s="14" t="str">
        <f>IF(E264="","",VLOOKUP(E264,DEPT!A:G,7,FALSE))</f>
        <v/>
      </c>
      <c r="G264" s="8"/>
      <c r="H264" s="14" t="str">
        <f>IF(G264="","",VLOOKUP(G264,PRG!A:I,9,FALSE))</f>
        <v/>
      </c>
      <c r="I264" s="8"/>
      <c r="J264" s="14" t="str">
        <f>IF(I264="","",VLOOKUP(I264,PRJ!A:L,12,FALSE))</f>
        <v/>
      </c>
      <c r="K264" s="10"/>
      <c r="L264" s="26"/>
      <c r="M264" s="49" t="str">
        <f t="shared" si="4"/>
        <v xml:space="preserve"> </v>
      </c>
    </row>
    <row r="265" spans="1:13" s="9" customFormat="1" ht="18">
      <c r="A265" s="8"/>
      <c r="B265" s="14" t="str">
        <f>IF(A265="","",VLOOKUP(A265,ACCT!A:B,2,FALSE))</f>
        <v/>
      </c>
      <c r="C265" s="8"/>
      <c r="D265" s="15" t="str">
        <f>IF(C265="","",VLOOKUP(C265,FND!A:D,4,FALSE))</f>
        <v/>
      </c>
      <c r="E265" s="7"/>
      <c r="F265" s="14" t="str">
        <f>IF(E265="","",VLOOKUP(E265,DEPT!A:G,7,FALSE))</f>
        <v/>
      </c>
      <c r="G265" s="8"/>
      <c r="H265" s="14" t="str">
        <f>IF(G265="","",VLOOKUP(G265,PRG!A:I,9,FALSE))</f>
        <v/>
      </c>
      <c r="I265" s="8"/>
      <c r="J265" s="14" t="str">
        <f>IF(I265="","",VLOOKUP(I265,PRJ!A:L,12,FALSE))</f>
        <v/>
      </c>
      <c r="K265" s="10"/>
      <c r="L265" s="26"/>
      <c r="M265" s="49" t="str">
        <f t="shared" si="4"/>
        <v xml:space="preserve"> </v>
      </c>
    </row>
    <row r="266" spans="1:13" s="9" customFormat="1" ht="18">
      <c r="A266" s="8"/>
      <c r="B266" s="14" t="str">
        <f>IF(A266="","",VLOOKUP(A266,ACCT!A:B,2,FALSE))</f>
        <v/>
      </c>
      <c r="C266" s="8"/>
      <c r="D266" s="15" t="str">
        <f>IF(C266="","",VLOOKUP(C266,FND!A:D,4,FALSE))</f>
        <v/>
      </c>
      <c r="E266" s="7"/>
      <c r="F266" s="14" t="str">
        <f>IF(E266="","",VLOOKUP(E266,DEPT!A:G,7,FALSE))</f>
        <v/>
      </c>
      <c r="G266" s="8"/>
      <c r="H266" s="14" t="str">
        <f>IF(G266="","",VLOOKUP(G266,PRG!A:I,9,FALSE))</f>
        <v/>
      </c>
      <c r="I266" s="8"/>
      <c r="J266" s="14" t="str">
        <f>IF(I266="","",VLOOKUP(I266,PRJ!A:L,12,FALSE))</f>
        <v/>
      </c>
      <c r="K266" s="10"/>
      <c r="L266" s="26"/>
      <c r="M266" s="49" t="str">
        <f t="shared" si="4"/>
        <v xml:space="preserve"> </v>
      </c>
    </row>
    <row r="267" spans="1:13" s="9" customFormat="1" ht="18">
      <c r="A267" s="8"/>
      <c r="B267" s="14" t="str">
        <f>IF(A267="","",VLOOKUP(A267,ACCT!A:B,2,FALSE))</f>
        <v/>
      </c>
      <c r="C267" s="8"/>
      <c r="D267" s="15" t="str">
        <f>IF(C267="","",VLOOKUP(C267,FND!A:D,4,FALSE))</f>
        <v/>
      </c>
      <c r="E267" s="7"/>
      <c r="F267" s="14" t="str">
        <f>IF(E267="","",VLOOKUP(E267,DEPT!A:G,7,FALSE))</f>
        <v/>
      </c>
      <c r="G267" s="8"/>
      <c r="H267" s="14" t="str">
        <f>IF(G267="","",VLOOKUP(G267,PRG!A:I,9,FALSE))</f>
        <v/>
      </c>
      <c r="I267" s="8"/>
      <c r="J267" s="14" t="str">
        <f>IF(I267="","",VLOOKUP(I267,PRJ!A:L,12,FALSE))</f>
        <v/>
      </c>
      <c r="K267" s="10"/>
      <c r="L267" s="26"/>
      <c r="M267" s="49" t="str">
        <f t="shared" si="4"/>
        <v xml:space="preserve"> </v>
      </c>
    </row>
    <row r="268" spans="1:13" s="9" customFormat="1" ht="18">
      <c r="A268" s="8"/>
      <c r="B268" s="14" t="str">
        <f>IF(A268="","",VLOOKUP(A268,ACCT!A:B,2,FALSE))</f>
        <v/>
      </c>
      <c r="C268" s="8"/>
      <c r="D268" s="15" t="str">
        <f>IF(C268="","",VLOOKUP(C268,FND!A:D,4,FALSE))</f>
        <v/>
      </c>
      <c r="E268" s="7"/>
      <c r="F268" s="14" t="str">
        <f>IF(E268="","",VLOOKUP(E268,DEPT!A:G,7,FALSE))</f>
        <v/>
      </c>
      <c r="G268" s="8"/>
      <c r="H268" s="14" t="str">
        <f>IF(G268="","",VLOOKUP(G268,PRG!A:I,9,FALSE))</f>
        <v/>
      </c>
      <c r="I268" s="8"/>
      <c r="J268" s="14" t="str">
        <f>IF(I268="","",VLOOKUP(I268,PRJ!A:L,12,FALSE))</f>
        <v/>
      </c>
      <c r="K268" s="10"/>
      <c r="L268" s="26"/>
      <c r="M268" s="49" t="str">
        <f t="shared" si="4"/>
        <v xml:space="preserve"> </v>
      </c>
    </row>
    <row r="269" spans="1:13" s="9" customFormat="1" ht="18">
      <c r="A269" s="8"/>
      <c r="B269" s="14" t="str">
        <f>IF(A269="","",VLOOKUP(A269,ACCT!A:B,2,FALSE))</f>
        <v/>
      </c>
      <c r="C269" s="8"/>
      <c r="D269" s="15" t="str">
        <f>IF(C269="","",VLOOKUP(C269,FND!A:D,4,FALSE))</f>
        <v/>
      </c>
      <c r="E269" s="7"/>
      <c r="F269" s="14" t="str">
        <f>IF(E269="","",VLOOKUP(E269,DEPT!A:G,7,FALSE))</f>
        <v/>
      </c>
      <c r="G269" s="8"/>
      <c r="H269" s="14" t="str">
        <f>IF(G269="","",VLOOKUP(G269,PRG!A:I,9,FALSE))</f>
        <v/>
      </c>
      <c r="I269" s="8"/>
      <c r="J269" s="14" t="str">
        <f>IF(I269="","",VLOOKUP(I269,PRJ!A:L,12,FALSE))</f>
        <v/>
      </c>
      <c r="K269" s="10"/>
      <c r="L269" s="26"/>
      <c r="M269" s="49" t="str">
        <f t="shared" ref="M269:M332" si="5">IF(L269&gt;0,"Debit", IF(L269&lt;0, "Credit"," "))</f>
        <v xml:space="preserve"> </v>
      </c>
    </row>
    <row r="270" spans="1:13" s="9" customFormat="1" ht="18">
      <c r="A270" s="8"/>
      <c r="B270" s="14" t="str">
        <f>IF(A270="","",VLOOKUP(A270,ACCT!A:B,2,FALSE))</f>
        <v/>
      </c>
      <c r="C270" s="8"/>
      <c r="D270" s="15" t="str">
        <f>IF(C270="","",VLOOKUP(C270,FND!A:D,4,FALSE))</f>
        <v/>
      </c>
      <c r="E270" s="7"/>
      <c r="F270" s="14" t="str">
        <f>IF(E270="","",VLOOKUP(E270,DEPT!A:G,7,FALSE))</f>
        <v/>
      </c>
      <c r="G270" s="8"/>
      <c r="H270" s="14" t="str">
        <f>IF(G270="","",VLOOKUP(G270,PRG!A:I,9,FALSE))</f>
        <v/>
      </c>
      <c r="I270" s="8"/>
      <c r="J270" s="14" t="str">
        <f>IF(I270="","",VLOOKUP(I270,PRJ!A:L,12,FALSE))</f>
        <v/>
      </c>
      <c r="K270" s="10"/>
      <c r="L270" s="26"/>
      <c r="M270" s="49" t="str">
        <f t="shared" si="5"/>
        <v xml:space="preserve"> </v>
      </c>
    </row>
    <row r="271" spans="1:13" s="9" customFormat="1" ht="18">
      <c r="A271" s="8"/>
      <c r="B271" s="14" t="str">
        <f>IF(A271="","",VLOOKUP(A271,ACCT!A:B,2,FALSE))</f>
        <v/>
      </c>
      <c r="C271" s="8"/>
      <c r="D271" s="15" t="str">
        <f>IF(C271="","",VLOOKUP(C271,FND!A:D,4,FALSE))</f>
        <v/>
      </c>
      <c r="E271" s="7"/>
      <c r="F271" s="14" t="str">
        <f>IF(E271="","",VLOOKUP(E271,DEPT!A:G,7,FALSE))</f>
        <v/>
      </c>
      <c r="G271" s="8"/>
      <c r="H271" s="14" t="str">
        <f>IF(G271="","",VLOOKUP(G271,PRG!A:I,9,FALSE))</f>
        <v/>
      </c>
      <c r="I271" s="8"/>
      <c r="J271" s="14" t="str">
        <f>IF(I271="","",VLOOKUP(I271,PRJ!A:L,12,FALSE))</f>
        <v/>
      </c>
      <c r="K271" s="10"/>
      <c r="L271" s="26"/>
      <c r="M271" s="49" t="str">
        <f t="shared" si="5"/>
        <v xml:space="preserve"> </v>
      </c>
    </row>
    <row r="272" spans="1:13" s="9" customFormat="1" ht="18">
      <c r="A272" s="8"/>
      <c r="B272" s="14" t="str">
        <f>IF(A272="","",VLOOKUP(A272,ACCT!A:B,2,FALSE))</f>
        <v/>
      </c>
      <c r="C272" s="8"/>
      <c r="D272" s="15" t="str">
        <f>IF(C272="","",VLOOKUP(C272,FND!A:D,4,FALSE))</f>
        <v/>
      </c>
      <c r="E272" s="7"/>
      <c r="F272" s="14" t="str">
        <f>IF(E272="","",VLOOKUP(E272,DEPT!A:G,7,FALSE))</f>
        <v/>
      </c>
      <c r="G272" s="8"/>
      <c r="H272" s="14" t="str">
        <f>IF(G272="","",VLOOKUP(G272,PRG!A:I,9,FALSE))</f>
        <v/>
      </c>
      <c r="I272" s="8"/>
      <c r="J272" s="14" t="str">
        <f>IF(I272="","",VLOOKUP(I272,PRJ!A:L,12,FALSE))</f>
        <v/>
      </c>
      <c r="K272" s="10"/>
      <c r="L272" s="26"/>
      <c r="M272" s="49" t="str">
        <f t="shared" si="5"/>
        <v xml:space="preserve"> </v>
      </c>
    </row>
    <row r="273" spans="1:13" s="9" customFormat="1" ht="18">
      <c r="A273" s="8"/>
      <c r="B273" s="14" t="str">
        <f>IF(A273="","",VLOOKUP(A273,ACCT!A:B,2,FALSE))</f>
        <v/>
      </c>
      <c r="C273" s="8"/>
      <c r="D273" s="15" t="str">
        <f>IF(C273="","",VLOOKUP(C273,FND!A:D,4,FALSE))</f>
        <v/>
      </c>
      <c r="E273" s="7"/>
      <c r="F273" s="14" t="str">
        <f>IF(E273="","",VLOOKUP(E273,DEPT!A:G,7,FALSE))</f>
        <v/>
      </c>
      <c r="G273" s="8"/>
      <c r="H273" s="14" t="str">
        <f>IF(G273="","",VLOOKUP(G273,PRG!A:I,9,FALSE))</f>
        <v/>
      </c>
      <c r="I273" s="8"/>
      <c r="J273" s="14" t="str">
        <f>IF(I273="","",VLOOKUP(I273,PRJ!A:L,12,FALSE))</f>
        <v/>
      </c>
      <c r="K273" s="10"/>
      <c r="L273" s="26"/>
      <c r="M273" s="49" t="str">
        <f t="shared" si="5"/>
        <v xml:space="preserve"> </v>
      </c>
    </row>
    <row r="274" spans="1:13" s="9" customFormat="1" ht="18">
      <c r="A274" s="8"/>
      <c r="B274" s="14" t="str">
        <f>IF(A274="","",VLOOKUP(A274,ACCT!A:B,2,FALSE))</f>
        <v/>
      </c>
      <c r="C274" s="8"/>
      <c r="D274" s="15" t="str">
        <f>IF(C274="","",VLOOKUP(C274,FND!A:D,4,FALSE))</f>
        <v/>
      </c>
      <c r="E274" s="7"/>
      <c r="F274" s="14" t="str">
        <f>IF(E274="","",VLOOKUP(E274,DEPT!A:G,7,FALSE))</f>
        <v/>
      </c>
      <c r="G274" s="8"/>
      <c r="H274" s="14" t="str">
        <f>IF(G274="","",VLOOKUP(G274,PRG!A:I,9,FALSE))</f>
        <v/>
      </c>
      <c r="I274" s="8"/>
      <c r="J274" s="14" t="str">
        <f>IF(I274="","",VLOOKUP(I274,PRJ!A:L,12,FALSE))</f>
        <v/>
      </c>
      <c r="K274" s="10"/>
      <c r="L274" s="26"/>
      <c r="M274" s="49" t="str">
        <f t="shared" si="5"/>
        <v xml:space="preserve"> </v>
      </c>
    </row>
    <row r="275" spans="1:13" s="9" customFormat="1" ht="18">
      <c r="A275" s="8"/>
      <c r="B275" s="14" t="str">
        <f>IF(A275="","",VLOOKUP(A275,ACCT!A:B,2,FALSE))</f>
        <v/>
      </c>
      <c r="C275" s="8"/>
      <c r="D275" s="15" t="str">
        <f>IF(C275="","",VLOOKUP(C275,FND!A:D,4,FALSE))</f>
        <v/>
      </c>
      <c r="E275" s="7"/>
      <c r="F275" s="14" t="str">
        <f>IF(E275="","",VLOOKUP(E275,DEPT!A:G,7,FALSE))</f>
        <v/>
      </c>
      <c r="G275" s="8"/>
      <c r="H275" s="14" t="str">
        <f>IF(G275="","",VLOOKUP(G275,PRG!A:I,9,FALSE))</f>
        <v/>
      </c>
      <c r="I275" s="8"/>
      <c r="J275" s="14" t="str">
        <f>IF(I275="","",VLOOKUP(I275,PRJ!A:L,12,FALSE))</f>
        <v/>
      </c>
      <c r="K275" s="10"/>
      <c r="L275" s="26"/>
      <c r="M275" s="49" t="str">
        <f t="shared" si="5"/>
        <v xml:space="preserve"> </v>
      </c>
    </row>
    <row r="276" spans="1:13" s="9" customFormat="1" ht="18">
      <c r="A276" s="8"/>
      <c r="B276" s="14" t="str">
        <f>IF(A276="","",VLOOKUP(A276,ACCT!A:B,2,FALSE))</f>
        <v/>
      </c>
      <c r="C276" s="8"/>
      <c r="D276" s="15" t="str">
        <f>IF(C276="","",VLOOKUP(C276,FND!A:D,4,FALSE))</f>
        <v/>
      </c>
      <c r="E276" s="7"/>
      <c r="F276" s="14" t="str">
        <f>IF(E276="","",VLOOKUP(E276,DEPT!A:G,7,FALSE))</f>
        <v/>
      </c>
      <c r="G276" s="8"/>
      <c r="H276" s="14" t="str">
        <f>IF(G276="","",VLOOKUP(G276,PRG!A:I,9,FALSE))</f>
        <v/>
      </c>
      <c r="I276" s="8"/>
      <c r="J276" s="14" t="str">
        <f>IF(I276="","",VLOOKUP(I276,PRJ!A:L,12,FALSE))</f>
        <v/>
      </c>
      <c r="K276" s="10"/>
      <c r="L276" s="26"/>
      <c r="M276" s="49" t="str">
        <f t="shared" si="5"/>
        <v xml:space="preserve"> </v>
      </c>
    </row>
    <row r="277" spans="1:13" s="9" customFormat="1" ht="18">
      <c r="A277" s="8"/>
      <c r="B277" s="14" t="str">
        <f>IF(A277="","",VLOOKUP(A277,ACCT!A:B,2,FALSE))</f>
        <v/>
      </c>
      <c r="C277" s="8"/>
      <c r="D277" s="15" t="str">
        <f>IF(C277="","",VLOOKUP(C277,FND!A:D,4,FALSE))</f>
        <v/>
      </c>
      <c r="E277" s="7"/>
      <c r="F277" s="14" t="str">
        <f>IF(E277="","",VLOOKUP(E277,DEPT!A:G,7,FALSE))</f>
        <v/>
      </c>
      <c r="G277" s="8"/>
      <c r="H277" s="14" t="str">
        <f>IF(G277="","",VLOOKUP(G277,PRG!A:I,9,FALSE))</f>
        <v/>
      </c>
      <c r="I277" s="8"/>
      <c r="J277" s="14" t="str">
        <f>IF(I277="","",VLOOKUP(I277,PRJ!A:L,12,FALSE))</f>
        <v/>
      </c>
      <c r="K277" s="10"/>
      <c r="L277" s="26"/>
      <c r="M277" s="49" t="str">
        <f t="shared" si="5"/>
        <v xml:space="preserve"> </v>
      </c>
    </row>
    <row r="278" spans="1:13" s="9" customFormat="1" ht="18">
      <c r="A278" s="8"/>
      <c r="B278" s="14" t="str">
        <f>IF(A278="","",VLOOKUP(A278,ACCT!A:B,2,FALSE))</f>
        <v/>
      </c>
      <c r="C278" s="8"/>
      <c r="D278" s="15" t="str">
        <f>IF(C278="","",VLOOKUP(C278,FND!A:D,4,FALSE))</f>
        <v/>
      </c>
      <c r="E278" s="7"/>
      <c r="F278" s="14" t="str">
        <f>IF(E278="","",VLOOKUP(E278,DEPT!A:G,7,FALSE))</f>
        <v/>
      </c>
      <c r="G278" s="8"/>
      <c r="H278" s="14" t="str">
        <f>IF(G278="","",VLOOKUP(G278,PRG!A:I,9,FALSE))</f>
        <v/>
      </c>
      <c r="I278" s="8"/>
      <c r="J278" s="14" t="str">
        <f>IF(I278="","",VLOOKUP(I278,PRJ!A:L,12,FALSE))</f>
        <v/>
      </c>
      <c r="K278" s="10"/>
      <c r="L278" s="26"/>
      <c r="M278" s="49" t="str">
        <f t="shared" si="5"/>
        <v xml:space="preserve"> </v>
      </c>
    </row>
    <row r="279" spans="1:13" s="9" customFormat="1" ht="18">
      <c r="A279" s="8"/>
      <c r="B279" s="14" t="str">
        <f>IF(A279="","",VLOOKUP(A279,ACCT!A:B,2,FALSE))</f>
        <v/>
      </c>
      <c r="C279" s="8"/>
      <c r="D279" s="15" t="str">
        <f>IF(C279="","",VLOOKUP(C279,FND!A:D,4,FALSE))</f>
        <v/>
      </c>
      <c r="E279" s="7"/>
      <c r="F279" s="14" t="str">
        <f>IF(E279="","",VLOOKUP(E279,DEPT!A:G,7,FALSE))</f>
        <v/>
      </c>
      <c r="G279" s="8"/>
      <c r="H279" s="14" t="str">
        <f>IF(G279="","",VLOOKUP(G279,PRG!A:I,9,FALSE))</f>
        <v/>
      </c>
      <c r="I279" s="8"/>
      <c r="J279" s="14" t="str">
        <f>IF(I279="","",VLOOKUP(I279,PRJ!A:L,12,FALSE))</f>
        <v/>
      </c>
      <c r="K279" s="10"/>
      <c r="L279" s="26"/>
      <c r="M279" s="49" t="str">
        <f t="shared" si="5"/>
        <v xml:space="preserve"> </v>
      </c>
    </row>
    <row r="280" spans="1:13" s="9" customFormat="1" ht="18">
      <c r="A280" s="8"/>
      <c r="B280" s="14" t="str">
        <f>IF(A280="","",VLOOKUP(A280,ACCT!A:B,2,FALSE))</f>
        <v/>
      </c>
      <c r="C280" s="8"/>
      <c r="D280" s="15" t="str">
        <f>IF(C280="","",VLOOKUP(C280,FND!A:D,4,FALSE))</f>
        <v/>
      </c>
      <c r="E280" s="7"/>
      <c r="F280" s="14" t="str">
        <f>IF(E280="","",VLOOKUP(E280,DEPT!A:G,7,FALSE))</f>
        <v/>
      </c>
      <c r="G280" s="8"/>
      <c r="H280" s="14" t="str">
        <f>IF(G280="","",VLOOKUP(G280,PRG!A:I,9,FALSE))</f>
        <v/>
      </c>
      <c r="I280" s="8"/>
      <c r="J280" s="14" t="str">
        <f>IF(I280="","",VLOOKUP(I280,PRJ!A:L,12,FALSE))</f>
        <v/>
      </c>
      <c r="K280" s="10"/>
      <c r="L280" s="26"/>
      <c r="M280" s="49" t="str">
        <f t="shared" si="5"/>
        <v xml:space="preserve"> </v>
      </c>
    </row>
    <row r="281" spans="1:13" s="9" customFormat="1" ht="18">
      <c r="A281" s="8"/>
      <c r="B281" s="14" t="str">
        <f>IF(A281="","",VLOOKUP(A281,ACCT!A:B,2,FALSE))</f>
        <v/>
      </c>
      <c r="C281" s="8"/>
      <c r="D281" s="15" t="str">
        <f>IF(C281="","",VLOOKUP(C281,FND!A:D,4,FALSE))</f>
        <v/>
      </c>
      <c r="E281" s="7"/>
      <c r="F281" s="14" t="str">
        <f>IF(E281="","",VLOOKUP(E281,DEPT!A:G,7,FALSE))</f>
        <v/>
      </c>
      <c r="G281" s="8"/>
      <c r="H281" s="14" t="str">
        <f>IF(G281="","",VLOOKUP(G281,PRG!A:I,9,FALSE))</f>
        <v/>
      </c>
      <c r="I281" s="8"/>
      <c r="J281" s="14" t="str">
        <f>IF(I281="","",VLOOKUP(I281,PRJ!A:L,12,FALSE))</f>
        <v/>
      </c>
      <c r="K281" s="10"/>
      <c r="L281" s="26"/>
      <c r="M281" s="49" t="str">
        <f t="shared" si="5"/>
        <v xml:space="preserve"> </v>
      </c>
    </row>
    <row r="282" spans="1:13" s="9" customFormat="1" ht="18">
      <c r="A282" s="8"/>
      <c r="B282" s="14" t="str">
        <f>IF(A282="","",VLOOKUP(A282,ACCT!A:B,2,FALSE))</f>
        <v/>
      </c>
      <c r="C282" s="8"/>
      <c r="D282" s="15" t="str">
        <f>IF(C282="","",VLOOKUP(C282,FND!A:D,4,FALSE))</f>
        <v/>
      </c>
      <c r="E282" s="7"/>
      <c r="F282" s="14" t="str">
        <f>IF(E282="","",VLOOKUP(E282,DEPT!A:G,7,FALSE))</f>
        <v/>
      </c>
      <c r="G282" s="8"/>
      <c r="H282" s="14" t="str">
        <f>IF(G282="","",VLOOKUP(G282,PRG!A:I,9,FALSE))</f>
        <v/>
      </c>
      <c r="I282" s="8"/>
      <c r="J282" s="14" t="str">
        <f>IF(I282="","",VLOOKUP(I282,PRJ!A:L,12,FALSE))</f>
        <v/>
      </c>
      <c r="K282" s="10"/>
      <c r="L282" s="26"/>
      <c r="M282" s="49" t="str">
        <f t="shared" si="5"/>
        <v xml:space="preserve"> </v>
      </c>
    </row>
    <row r="283" spans="1:13" s="9" customFormat="1" ht="18">
      <c r="A283" s="8"/>
      <c r="B283" s="14" t="str">
        <f>IF(A283="","",VLOOKUP(A283,ACCT!A:B,2,FALSE))</f>
        <v/>
      </c>
      <c r="C283" s="8"/>
      <c r="D283" s="15" t="str">
        <f>IF(C283="","",VLOOKUP(C283,FND!A:D,4,FALSE))</f>
        <v/>
      </c>
      <c r="E283" s="7"/>
      <c r="F283" s="14" t="str">
        <f>IF(E283="","",VLOOKUP(E283,DEPT!A:G,7,FALSE))</f>
        <v/>
      </c>
      <c r="G283" s="8"/>
      <c r="H283" s="14" t="str">
        <f>IF(G283="","",VLOOKUP(G283,PRG!A:I,9,FALSE))</f>
        <v/>
      </c>
      <c r="I283" s="8"/>
      <c r="J283" s="14" t="str">
        <f>IF(I283="","",VLOOKUP(I283,PRJ!A:L,12,FALSE))</f>
        <v/>
      </c>
      <c r="K283" s="10"/>
      <c r="L283" s="26"/>
      <c r="M283" s="49" t="str">
        <f t="shared" si="5"/>
        <v xml:space="preserve"> </v>
      </c>
    </row>
    <row r="284" spans="1:13" s="9" customFormat="1" ht="18">
      <c r="A284" s="8"/>
      <c r="B284" s="14" t="str">
        <f>IF(A284="","",VLOOKUP(A284,ACCT!A:B,2,FALSE))</f>
        <v/>
      </c>
      <c r="C284" s="8"/>
      <c r="D284" s="15" t="str">
        <f>IF(C284="","",VLOOKUP(C284,FND!A:D,4,FALSE))</f>
        <v/>
      </c>
      <c r="E284" s="7"/>
      <c r="F284" s="14" t="str">
        <f>IF(E284="","",VLOOKUP(E284,DEPT!A:G,7,FALSE))</f>
        <v/>
      </c>
      <c r="G284" s="8"/>
      <c r="H284" s="14" t="str">
        <f>IF(G284="","",VLOOKUP(G284,PRG!A:I,9,FALSE))</f>
        <v/>
      </c>
      <c r="I284" s="8"/>
      <c r="J284" s="14" t="str">
        <f>IF(I284="","",VLOOKUP(I284,PRJ!A:L,12,FALSE))</f>
        <v/>
      </c>
      <c r="K284" s="10"/>
      <c r="L284" s="26"/>
      <c r="M284" s="49" t="str">
        <f t="shared" si="5"/>
        <v xml:space="preserve"> </v>
      </c>
    </row>
    <row r="285" spans="1:13" s="9" customFormat="1" ht="18">
      <c r="A285" s="8"/>
      <c r="B285" s="14" t="str">
        <f>IF(A285="","",VLOOKUP(A285,ACCT!A:B,2,FALSE))</f>
        <v/>
      </c>
      <c r="C285" s="8"/>
      <c r="D285" s="15" t="str">
        <f>IF(C285="","",VLOOKUP(C285,FND!A:D,4,FALSE))</f>
        <v/>
      </c>
      <c r="E285" s="7"/>
      <c r="F285" s="14" t="str">
        <f>IF(E285="","",VLOOKUP(E285,DEPT!A:G,7,FALSE))</f>
        <v/>
      </c>
      <c r="G285" s="8"/>
      <c r="H285" s="14" t="str">
        <f>IF(G285="","",VLOOKUP(G285,PRG!A:I,9,FALSE))</f>
        <v/>
      </c>
      <c r="I285" s="8"/>
      <c r="J285" s="14" t="str">
        <f>IF(I285="","",VLOOKUP(I285,PRJ!A:L,12,FALSE))</f>
        <v/>
      </c>
      <c r="K285" s="10"/>
      <c r="L285" s="26"/>
      <c r="M285" s="49" t="str">
        <f t="shared" si="5"/>
        <v xml:space="preserve"> </v>
      </c>
    </row>
    <row r="286" spans="1:13" s="9" customFormat="1" ht="18">
      <c r="A286" s="8"/>
      <c r="B286" s="14" t="str">
        <f>IF(A286="","",VLOOKUP(A286,ACCT!A:B,2,FALSE))</f>
        <v/>
      </c>
      <c r="C286" s="8"/>
      <c r="D286" s="15" t="str">
        <f>IF(C286="","",VLOOKUP(C286,FND!A:D,4,FALSE))</f>
        <v/>
      </c>
      <c r="E286" s="7"/>
      <c r="F286" s="14" t="str">
        <f>IF(E286="","",VLOOKUP(E286,DEPT!A:G,7,FALSE))</f>
        <v/>
      </c>
      <c r="G286" s="8"/>
      <c r="H286" s="14" t="str">
        <f>IF(G286="","",VLOOKUP(G286,PRG!A:I,9,FALSE))</f>
        <v/>
      </c>
      <c r="I286" s="8"/>
      <c r="J286" s="14" t="str">
        <f>IF(I286="","",VLOOKUP(I286,PRJ!A:L,12,FALSE))</f>
        <v/>
      </c>
      <c r="K286" s="10"/>
      <c r="L286" s="26"/>
      <c r="M286" s="49" t="str">
        <f t="shared" si="5"/>
        <v xml:space="preserve"> </v>
      </c>
    </row>
    <row r="287" spans="1:13" s="9" customFormat="1" ht="18">
      <c r="A287" s="8"/>
      <c r="B287" s="14" t="str">
        <f>IF(A287="","",VLOOKUP(A287,ACCT!A:B,2,FALSE))</f>
        <v/>
      </c>
      <c r="C287" s="8"/>
      <c r="D287" s="15" t="str">
        <f>IF(C287="","",VLOOKUP(C287,FND!A:D,4,FALSE))</f>
        <v/>
      </c>
      <c r="E287" s="7"/>
      <c r="F287" s="14" t="str">
        <f>IF(E287="","",VLOOKUP(E287,DEPT!A:G,7,FALSE))</f>
        <v/>
      </c>
      <c r="G287" s="8"/>
      <c r="H287" s="14" t="str">
        <f>IF(G287="","",VLOOKUP(G287,PRG!A:I,9,FALSE))</f>
        <v/>
      </c>
      <c r="I287" s="8"/>
      <c r="J287" s="14" t="str">
        <f>IF(I287="","",VLOOKUP(I287,PRJ!A:L,12,FALSE))</f>
        <v/>
      </c>
      <c r="K287" s="10"/>
      <c r="L287" s="26"/>
      <c r="M287" s="49" t="str">
        <f t="shared" si="5"/>
        <v xml:space="preserve"> </v>
      </c>
    </row>
    <row r="288" spans="1:13" s="9" customFormat="1" ht="18">
      <c r="A288" s="8"/>
      <c r="B288" s="14" t="str">
        <f>IF(A288="","",VLOOKUP(A288,ACCT!A:B,2,FALSE))</f>
        <v/>
      </c>
      <c r="C288" s="8"/>
      <c r="D288" s="15" t="str">
        <f>IF(C288="","",VLOOKUP(C288,FND!A:D,4,FALSE))</f>
        <v/>
      </c>
      <c r="E288" s="7"/>
      <c r="F288" s="14" t="str">
        <f>IF(E288="","",VLOOKUP(E288,DEPT!A:G,7,FALSE))</f>
        <v/>
      </c>
      <c r="G288" s="8"/>
      <c r="H288" s="14" t="str">
        <f>IF(G288="","",VLOOKUP(G288,PRG!A:I,9,FALSE))</f>
        <v/>
      </c>
      <c r="I288" s="8"/>
      <c r="J288" s="14" t="str">
        <f>IF(I288="","",VLOOKUP(I288,PRJ!A:L,12,FALSE))</f>
        <v/>
      </c>
      <c r="K288" s="10"/>
      <c r="L288" s="26"/>
      <c r="M288" s="49" t="str">
        <f t="shared" si="5"/>
        <v xml:space="preserve"> </v>
      </c>
    </row>
    <row r="289" spans="1:13" s="9" customFormat="1" ht="18">
      <c r="A289" s="8"/>
      <c r="B289" s="14" t="str">
        <f>IF(A289="","",VLOOKUP(A289,ACCT!A:B,2,FALSE))</f>
        <v/>
      </c>
      <c r="C289" s="8"/>
      <c r="D289" s="15" t="str">
        <f>IF(C289="","",VLOOKUP(C289,FND!A:D,4,FALSE))</f>
        <v/>
      </c>
      <c r="E289" s="7"/>
      <c r="F289" s="14" t="str">
        <f>IF(E289="","",VLOOKUP(E289,DEPT!A:G,7,FALSE))</f>
        <v/>
      </c>
      <c r="G289" s="8"/>
      <c r="H289" s="14" t="str">
        <f>IF(G289="","",VLOOKUP(G289,PRG!A:I,9,FALSE))</f>
        <v/>
      </c>
      <c r="I289" s="8"/>
      <c r="J289" s="14" t="str">
        <f>IF(I289="","",VLOOKUP(I289,PRJ!A:L,12,FALSE))</f>
        <v/>
      </c>
      <c r="K289" s="10"/>
      <c r="L289" s="26"/>
      <c r="M289" s="49" t="str">
        <f t="shared" si="5"/>
        <v xml:space="preserve"> </v>
      </c>
    </row>
    <row r="290" spans="1:13" s="9" customFormat="1" ht="18">
      <c r="A290" s="8"/>
      <c r="B290" s="14" t="str">
        <f>IF(A290="","",VLOOKUP(A290,ACCT!A:B,2,FALSE))</f>
        <v/>
      </c>
      <c r="C290" s="8"/>
      <c r="D290" s="15" t="str">
        <f>IF(C290="","",VLOOKUP(C290,FND!A:D,4,FALSE))</f>
        <v/>
      </c>
      <c r="E290" s="7"/>
      <c r="F290" s="14" t="str">
        <f>IF(E290="","",VLOOKUP(E290,DEPT!A:G,7,FALSE))</f>
        <v/>
      </c>
      <c r="G290" s="8"/>
      <c r="H290" s="14" t="str">
        <f>IF(G290="","",VLOOKUP(G290,PRG!A:I,9,FALSE))</f>
        <v/>
      </c>
      <c r="I290" s="8"/>
      <c r="J290" s="14" t="str">
        <f>IF(I290="","",VLOOKUP(I290,PRJ!A:L,12,FALSE))</f>
        <v/>
      </c>
      <c r="K290" s="10"/>
      <c r="L290" s="26"/>
      <c r="M290" s="49" t="str">
        <f t="shared" si="5"/>
        <v xml:space="preserve"> </v>
      </c>
    </row>
    <row r="291" spans="1:13" s="9" customFormat="1" ht="18">
      <c r="A291" s="8"/>
      <c r="B291" s="14" t="str">
        <f>IF(A291="","",VLOOKUP(A291,ACCT!A:B,2,FALSE))</f>
        <v/>
      </c>
      <c r="C291" s="8"/>
      <c r="D291" s="15" t="str">
        <f>IF(C291="","",VLOOKUP(C291,FND!A:D,4,FALSE))</f>
        <v/>
      </c>
      <c r="E291" s="7"/>
      <c r="F291" s="14" t="str">
        <f>IF(E291="","",VLOOKUP(E291,DEPT!A:G,7,FALSE))</f>
        <v/>
      </c>
      <c r="G291" s="8"/>
      <c r="H291" s="14" t="str">
        <f>IF(G291="","",VLOOKUP(G291,PRG!A:I,9,FALSE))</f>
        <v/>
      </c>
      <c r="I291" s="8"/>
      <c r="J291" s="14" t="str">
        <f>IF(I291="","",VLOOKUP(I291,PRJ!A:L,12,FALSE))</f>
        <v/>
      </c>
      <c r="K291" s="10"/>
      <c r="L291" s="26"/>
      <c r="M291" s="49" t="str">
        <f t="shared" si="5"/>
        <v xml:space="preserve"> </v>
      </c>
    </row>
    <row r="292" spans="1:13" s="9" customFormat="1" ht="18">
      <c r="A292" s="8"/>
      <c r="B292" s="14" t="str">
        <f>IF(A292="","",VLOOKUP(A292,ACCT!A:B,2,FALSE))</f>
        <v/>
      </c>
      <c r="C292" s="8"/>
      <c r="D292" s="15" t="str">
        <f>IF(C292="","",VLOOKUP(C292,FND!A:D,4,FALSE))</f>
        <v/>
      </c>
      <c r="E292" s="7"/>
      <c r="F292" s="14" t="str">
        <f>IF(E292="","",VLOOKUP(E292,DEPT!A:G,7,FALSE))</f>
        <v/>
      </c>
      <c r="G292" s="8"/>
      <c r="H292" s="14" t="str">
        <f>IF(G292="","",VLOOKUP(G292,PRG!A:I,9,FALSE))</f>
        <v/>
      </c>
      <c r="I292" s="8"/>
      <c r="J292" s="14" t="str">
        <f>IF(I292="","",VLOOKUP(I292,PRJ!A:L,12,FALSE))</f>
        <v/>
      </c>
      <c r="K292" s="10"/>
      <c r="L292" s="26"/>
      <c r="M292" s="49" t="str">
        <f t="shared" si="5"/>
        <v xml:space="preserve"> </v>
      </c>
    </row>
    <row r="293" spans="1:13" s="9" customFormat="1" ht="18">
      <c r="A293" s="8"/>
      <c r="B293" s="14" t="str">
        <f>IF(A293="","",VLOOKUP(A293,ACCT!A:B,2,FALSE))</f>
        <v/>
      </c>
      <c r="C293" s="8"/>
      <c r="D293" s="15" t="str">
        <f>IF(C293="","",VLOOKUP(C293,FND!A:D,4,FALSE))</f>
        <v/>
      </c>
      <c r="E293" s="7"/>
      <c r="F293" s="14" t="str">
        <f>IF(E293="","",VLOOKUP(E293,DEPT!A:G,7,FALSE))</f>
        <v/>
      </c>
      <c r="G293" s="8"/>
      <c r="H293" s="14" t="str">
        <f>IF(G293="","",VLOOKUP(G293,PRG!A:I,9,FALSE))</f>
        <v/>
      </c>
      <c r="I293" s="8"/>
      <c r="J293" s="14" t="str">
        <f>IF(I293="","",VLOOKUP(I293,PRJ!A:L,12,FALSE))</f>
        <v/>
      </c>
      <c r="K293" s="10"/>
      <c r="L293" s="26"/>
      <c r="M293" s="49" t="str">
        <f t="shared" si="5"/>
        <v xml:space="preserve"> </v>
      </c>
    </row>
    <row r="294" spans="1:13" s="9" customFormat="1" ht="18">
      <c r="A294" s="8"/>
      <c r="B294" s="14" t="str">
        <f>IF(A294="","",VLOOKUP(A294,ACCT!A:B,2,FALSE))</f>
        <v/>
      </c>
      <c r="C294" s="8"/>
      <c r="D294" s="15" t="str">
        <f>IF(C294="","",VLOOKUP(C294,FND!A:D,4,FALSE))</f>
        <v/>
      </c>
      <c r="E294" s="7"/>
      <c r="F294" s="14" t="str">
        <f>IF(E294="","",VLOOKUP(E294,DEPT!A:G,7,FALSE))</f>
        <v/>
      </c>
      <c r="G294" s="8"/>
      <c r="H294" s="14" t="str">
        <f>IF(G294="","",VLOOKUP(G294,PRG!A:I,9,FALSE))</f>
        <v/>
      </c>
      <c r="I294" s="8"/>
      <c r="J294" s="14" t="str">
        <f>IF(I294="","",VLOOKUP(I294,PRJ!A:L,12,FALSE))</f>
        <v/>
      </c>
      <c r="K294" s="10"/>
      <c r="L294" s="26"/>
      <c r="M294" s="49" t="str">
        <f t="shared" si="5"/>
        <v xml:space="preserve"> </v>
      </c>
    </row>
    <row r="295" spans="1:13" s="9" customFormat="1" ht="18">
      <c r="A295" s="8"/>
      <c r="B295" s="14" t="str">
        <f>IF(A295="","",VLOOKUP(A295,ACCT!A:B,2,FALSE))</f>
        <v/>
      </c>
      <c r="C295" s="8"/>
      <c r="D295" s="15" t="str">
        <f>IF(C295="","",VLOOKUP(C295,FND!A:D,4,FALSE))</f>
        <v/>
      </c>
      <c r="E295" s="7"/>
      <c r="F295" s="14" t="str">
        <f>IF(E295="","",VLOOKUP(E295,DEPT!A:G,7,FALSE))</f>
        <v/>
      </c>
      <c r="G295" s="8"/>
      <c r="H295" s="14" t="str">
        <f>IF(G295="","",VLOOKUP(G295,PRG!A:I,9,FALSE))</f>
        <v/>
      </c>
      <c r="I295" s="8"/>
      <c r="J295" s="14" t="str">
        <f>IF(I295="","",VLOOKUP(I295,PRJ!A:L,12,FALSE))</f>
        <v/>
      </c>
      <c r="K295" s="10"/>
      <c r="L295" s="26"/>
      <c r="M295" s="49" t="str">
        <f t="shared" si="5"/>
        <v xml:space="preserve"> </v>
      </c>
    </row>
    <row r="296" spans="1:13" s="9" customFormat="1" ht="18">
      <c r="A296" s="8"/>
      <c r="B296" s="14" t="str">
        <f>IF(A296="","",VLOOKUP(A296,ACCT!A:B,2,FALSE))</f>
        <v/>
      </c>
      <c r="C296" s="8"/>
      <c r="D296" s="15" t="str">
        <f>IF(C296="","",VLOOKUP(C296,FND!A:D,4,FALSE))</f>
        <v/>
      </c>
      <c r="E296" s="7"/>
      <c r="F296" s="14" t="str">
        <f>IF(E296="","",VLOOKUP(E296,DEPT!A:G,7,FALSE))</f>
        <v/>
      </c>
      <c r="G296" s="8"/>
      <c r="H296" s="14" t="str">
        <f>IF(G296="","",VLOOKUP(G296,PRG!A:I,9,FALSE))</f>
        <v/>
      </c>
      <c r="I296" s="8"/>
      <c r="J296" s="14" t="str">
        <f>IF(I296="","",VLOOKUP(I296,PRJ!A:L,12,FALSE))</f>
        <v/>
      </c>
      <c r="K296" s="10"/>
      <c r="L296" s="26"/>
      <c r="M296" s="49" t="str">
        <f t="shared" si="5"/>
        <v xml:space="preserve"> </v>
      </c>
    </row>
    <row r="297" spans="1:13" s="9" customFormat="1" ht="18">
      <c r="A297" s="8"/>
      <c r="B297" s="14" t="str">
        <f>IF(A297="","",VLOOKUP(A297,ACCT!A:B,2,FALSE))</f>
        <v/>
      </c>
      <c r="C297" s="8"/>
      <c r="D297" s="15" t="str">
        <f>IF(C297="","",VLOOKUP(C297,FND!A:D,4,FALSE))</f>
        <v/>
      </c>
      <c r="E297" s="7"/>
      <c r="F297" s="14" t="str">
        <f>IF(E297="","",VLOOKUP(E297,DEPT!A:G,7,FALSE))</f>
        <v/>
      </c>
      <c r="G297" s="8"/>
      <c r="H297" s="14" t="str">
        <f>IF(G297="","",VLOOKUP(G297,PRG!A:I,9,FALSE))</f>
        <v/>
      </c>
      <c r="I297" s="8"/>
      <c r="J297" s="14" t="str">
        <f>IF(I297="","",VLOOKUP(I297,PRJ!A:L,12,FALSE))</f>
        <v/>
      </c>
      <c r="K297" s="10"/>
      <c r="L297" s="26"/>
      <c r="M297" s="49" t="str">
        <f t="shared" si="5"/>
        <v xml:space="preserve"> </v>
      </c>
    </row>
    <row r="298" spans="1:13" s="9" customFormat="1" ht="18">
      <c r="A298" s="8"/>
      <c r="B298" s="14" t="str">
        <f>IF(A298="","",VLOOKUP(A298,ACCT!A:B,2,FALSE))</f>
        <v/>
      </c>
      <c r="C298" s="8"/>
      <c r="D298" s="15" t="str">
        <f>IF(C298="","",VLOOKUP(C298,FND!A:D,4,FALSE))</f>
        <v/>
      </c>
      <c r="E298" s="7"/>
      <c r="F298" s="14" t="str">
        <f>IF(E298="","",VLOOKUP(E298,DEPT!A:G,7,FALSE))</f>
        <v/>
      </c>
      <c r="G298" s="8"/>
      <c r="H298" s="14" t="str">
        <f>IF(G298="","",VLOOKUP(G298,PRG!A:I,9,FALSE))</f>
        <v/>
      </c>
      <c r="I298" s="8"/>
      <c r="J298" s="14" t="str">
        <f>IF(I298="","",VLOOKUP(I298,PRJ!A:L,12,FALSE))</f>
        <v/>
      </c>
      <c r="K298" s="10"/>
      <c r="L298" s="26"/>
      <c r="M298" s="49" t="str">
        <f t="shared" si="5"/>
        <v xml:space="preserve"> </v>
      </c>
    </row>
    <row r="299" spans="1:13" s="9" customFormat="1" ht="18">
      <c r="A299" s="8"/>
      <c r="B299" s="14" t="str">
        <f>IF(A299="","",VLOOKUP(A299,ACCT!A:B,2,FALSE))</f>
        <v/>
      </c>
      <c r="C299" s="8"/>
      <c r="D299" s="15" t="str">
        <f>IF(C299="","",VLOOKUP(C299,FND!A:D,4,FALSE))</f>
        <v/>
      </c>
      <c r="E299" s="7"/>
      <c r="F299" s="14" t="str">
        <f>IF(E299="","",VLOOKUP(E299,DEPT!A:G,7,FALSE))</f>
        <v/>
      </c>
      <c r="G299" s="8"/>
      <c r="H299" s="14" t="str">
        <f>IF(G299="","",VLOOKUP(G299,PRG!A:I,9,FALSE))</f>
        <v/>
      </c>
      <c r="I299" s="8"/>
      <c r="J299" s="14" t="str">
        <f>IF(I299="","",VLOOKUP(I299,PRJ!A:L,12,FALSE))</f>
        <v/>
      </c>
      <c r="K299" s="10"/>
      <c r="L299" s="26"/>
      <c r="M299" s="49" t="str">
        <f t="shared" si="5"/>
        <v xml:space="preserve"> </v>
      </c>
    </row>
    <row r="300" spans="1:13" s="9" customFormat="1" ht="18">
      <c r="A300" s="8"/>
      <c r="B300" s="14" t="str">
        <f>IF(A300="","",VLOOKUP(A300,ACCT!A:B,2,FALSE))</f>
        <v/>
      </c>
      <c r="C300" s="8"/>
      <c r="D300" s="15" t="str">
        <f>IF(C300="","",VLOOKUP(C300,FND!A:D,4,FALSE))</f>
        <v/>
      </c>
      <c r="E300" s="7"/>
      <c r="F300" s="14" t="str">
        <f>IF(E300="","",VLOOKUP(E300,DEPT!A:G,7,FALSE))</f>
        <v/>
      </c>
      <c r="G300" s="8"/>
      <c r="H300" s="14" t="str">
        <f>IF(G300="","",VLOOKUP(G300,PRG!A:I,9,FALSE))</f>
        <v/>
      </c>
      <c r="I300" s="8"/>
      <c r="J300" s="14" t="str">
        <f>IF(I300="","",VLOOKUP(I300,PRJ!A:L,12,FALSE))</f>
        <v/>
      </c>
      <c r="K300" s="10"/>
      <c r="L300" s="26"/>
      <c r="M300" s="49" t="str">
        <f t="shared" si="5"/>
        <v xml:space="preserve"> </v>
      </c>
    </row>
    <row r="301" spans="1:13" s="9" customFormat="1" ht="18">
      <c r="A301" s="8"/>
      <c r="B301" s="14" t="str">
        <f>IF(A301="","",VLOOKUP(A301,ACCT!A:B,2,FALSE))</f>
        <v/>
      </c>
      <c r="C301" s="8"/>
      <c r="D301" s="15" t="str">
        <f>IF(C301="","",VLOOKUP(C301,FND!A:D,4,FALSE))</f>
        <v/>
      </c>
      <c r="E301" s="7"/>
      <c r="F301" s="14" t="str">
        <f>IF(E301="","",VLOOKUP(E301,DEPT!A:G,7,FALSE))</f>
        <v/>
      </c>
      <c r="G301" s="8"/>
      <c r="H301" s="14" t="str">
        <f>IF(G301="","",VLOOKUP(G301,PRG!A:I,9,FALSE))</f>
        <v/>
      </c>
      <c r="I301" s="8"/>
      <c r="J301" s="14" t="str">
        <f>IF(I301="","",VLOOKUP(I301,PRJ!A:L,12,FALSE))</f>
        <v/>
      </c>
      <c r="K301" s="10"/>
      <c r="L301" s="26"/>
      <c r="M301" s="49" t="str">
        <f t="shared" si="5"/>
        <v xml:space="preserve"> </v>
      </c>
    </row>
    <row r="302" spans="1:13" s="9" customFormat="1" ht="18">
      <c r="A302" s="8"/>
      <c r="B302" s="14" t="str">
        <f>IF(A302="","",VLOOKUP(A302,ACCT!A:B,2,FALSE))</f>
        <v/>
      </c>
      <c r="C302" s="8"/>
      <c r="D302" s="15" t="str">
        <f>IF(C302="","",VLOOKUP(C302,FND!A:D,4,FALSE))</f>
        <v/>
      </c>
      <c r="E302" s="7"/>
      <c r="F302" s="14" t="str">
        <f>IF(E302="","",VLOOKUP(E302,DEPT!A:G,7,FALSE))</f>
        <v/>
      </c>
      <c r="G302" s="8"/>
      <c r="H302" s="14" t="str">
        <f>IF(G302="","",VLOOKUP(G302,PRG!A:I,9,FALSE))</f>
        <v/>
      </c>
      <c r="I302" s="8"/>
      <c r="J302" s="14" t="str">
        <f>IF(I302="","",VLOOKUP(I302,PRJ!A:L,12,FALSE))</f>
        <v/>
      </c>
      <c r="K302" s="10"/>
      <c r="L302" s="26"/>
      <c r="M302" s="49" t="str">
        <f t="shared" si="5"/>
        <v xml:space="preserve"> </v>
      </c>
    </row>
    <row r="303" spans="1:13" s="9" customFormat="1" ht="18">
      <c r="A303" s="8"/>
      <c r="B303" s="14" t="str">
        <f>IF(A303="","",VLOOKUP(A303,ACCT!A:B,2,FALSE))</f>
        <v/>
      </c>
      <c r="C303" s="8"/>
      <c r="D303" s="15" t="str">
        <f>IF(C303="","",VLOOKUP(C303,FND!A:D,4,FALSE))</f>
        <v/>
      </c>
      <c r="E303" s="7"/>
      <c r="F303" s="14" t="str">
        <f>IF(E303="","",VLOOKUP(E303,DEPT!A:G,7,FALSE))</f>
        <v/>
      </c>
      <c r="G303" s="8"/>
      <c r="H303" s="14" t="str">
        <f>IF(G303="","",VLOOKUP(G303,PRG!A:I,9,FALSE))</f>
        <v/>
      </c>
      <c r="I303" s="8"/>
      <c r="J303" s="14" t="str">
        <f>IF(I303="","",VLOOKUP(I303,PRJ!A:L,12,FALSE))</f>
        <v/>
      </c>
      <c r="K303" s="10"/>
      <c r="L303" s="26"/>
      <c r="M303" s="49" t="str">
        <f t="shared" si="5"/>
        <v xml:space="preserve"> </v>
      </c>
    </row>
    <row r="304" spans="1:13" s="9" customFormat="1" ht="18">
      <c r="A304" s="8"/>
      <c r="B304" s="14" t="str">
        <f>IF(A304="","",VLOOKUP(A304,ACCT!A:B,2,FALSE))</f>
        <v/>
      </c>
      <c r="C304" s="8"/>
      <c r="D304" s="15" t="str">
        <f>IF(C304="","",VLOOKUP(C304,FND!A:D,4,FALSE))</f>
        <v/>
      </c>
      <c r="E304" s="7"/>
      <c r="F304" s="14" t="str">
        <f>IF(E304="","",VLOOKUP(E304,DEPT!A:G,7,FALSE))</f>
        <v/>
      </c>
      <c r="G304" s="8"/>
      <c r="H304" s="14" t="str">
        <f>IF(G304="","",VLOOKUP(G304,PRG!A:I,9,FALSE))</f>
        <v/>
      </c>
      <c r="I304" s="8"/>
      <c r="J304" s="14" t="str">
        <f>IF(I304="","",VLOOKUP(I304,PRJ!A:L,12,FALSE))</f>
        <v/>
      </c>
      <c r="K304" s="10"/>
      <c r="L304" s="26"/>
      <c r="M304" s="49" t="str">
        <f t="shared" si="5"/>
        <v xml:space="preserve"> </v>
      </c>
    </row>
    <row r="305" spans="1:13" s="9" customFormat="1" ht="18">
      <c r="A305" s="8"/>
      <c r="B305" s="14" t="str">
        <f>IF(A305="","",VLOOKUP(A305,ACCT!A:B,2,FALSE))</f>
        <v/>
      </c>
      <c r="C305" s="8"/>
      <c r="D305" s="15" t="str">
        <f>IF(C305="","",VLOOKUP(C305,FND!A:D,4,FALSE))</f>
        <v/>
      </c>
      <c r="E305" s="7"/>
      <c r="F305" s="14" t="str">
        <f>IF(E305="","",VLOOKUP(E305,DEPT!A:G,7,FALSE))</f>
        <v/>
      </c>
      <c r="G305" s="8"/>
      <c r="H305" s="14" t="str">
        <f>IF(G305="","",VLOOKUP(G305,PRG!A:I,9,FALSE))</f>
        <v/>
      </c>
      <c r="I305" s="8"/>
      <c r="J305" s="14" t="str">
        <f>IF(I305="","",VLOOKUP(I305,PRJ!A:L,12,FALSE))</f>
        <v/>
      </c>
      <c r="K305" s="10"/>
      <c r="L305" s="26"/>
      <c r="M305" s="49" t="str">
        <f t="shared" si="5"/>
        <v xml:space="preserve"> </v>
      </c>
    </row>
    <row r="306" spans="1:13" s="9" customFormat="1" ht="18">
      <c r="A306" s="8"/>
      <c r="B306" s="14" t="str">
        <f>IF(A306="","",VLOOKUP(A306,ACCT!A:B,2,FALSE))</f>
        <v/>
      </c>
      <c r="C306" s="8"/>
      <c r="D306" s="15" t="str">
        <f>IF(C306="","",VLOOKUP(C306,FND!A:D,4,FALSE))</f>
        <v/>
      </c>
      <c r="E306" s="7"/>
      <c r="F306" s="14" t="str">
        <f>IF(E306="","",VLOOKUP(E306,DEPT!A:G,7,FALSE))</f>
        <v/>
      </c>
      <c r="G306" s="8"/>
      <c r="H306" s="14" t="str">
        <f>IF(G306="","",VLOOKUP(G306,PRG!A:I,9,FALSE))</f>
        <v/>
      </c>
      <c r="I306" s="8"/>
      <c r="J306" s="14" t="str">
        <f>IF(I306="","",VLOOKUP(I306,PRJ!A:L,12,FALSE))</f>
        <v/>
      </c>
      <c r="K306" s="10"/>
      <c r="L306" s="26"/>
      <c r="M306" s="49" t="str">
        <f t="shared" si="5"/>
        <v xml:space="preserve"> </v>
      </c>
    </row>
    <row r="307" spans="1:13" s="9" customFormat="1" ht="18">
      <c r="A307" s="8"/>
      <c r="B307" s="14" t="str">
        <f>IF(A307="","",VLOOKUP(A307,ACCT!A:B,2,FALSE))</f>
        <v/>
      </c>
      <c r="C307" s="8"/>
      <c r="D307" s="15" t="str">
        <f>IF(C307="","",VLOOKUP(C307,FND!A:D,4,FALSE))</f>
        <v/>
      </c>
      <c r="E307" s="7"/>
      <c r="F307" s="14" t="str">
        <f>IF(E307="","",VLOOKUP(E307,DEPT!A:G,7,FALSE))</f>
        <v/>
      </c>
      <c r="G307" s="8"/>
      <c r="H307" s="14" t="str">
        <f>IF(G307="","",VLOOKUP(G307,PRG!A:I,9,FALSE))</f>
        <v/>
      </c>
      <c r="I307" s="8"/>
      <c r="J307" s="14" t="str">
        <f>IF(I307="","",VLOOKUP(I307,PRJ!A:L,12,FALSE))</f>
        <v/>
      </c>
      <c r="K307" s="10"/>
      <c r="L307" s="26"/>
      <c r="M307" s="49" t="str">
        <f t="shared" si="5"/>
        <v xml:space="preserve"> </v>
      </c>
    </row>
    <row r="308" spans="1:13" s="9" customFormat="1" ht="18">
      <c r="A308" s="8"/>
      <c r="B308" s="14" t="str">
        <f>IF(A308="","",VLOOKUP(A308,ACCT!A:B,2,FALSE))</f>
        <v/>
      </c>
      <c r="C308" s="8"/>
      <c r="D308" s="15" t="str">
        <f>IF(C308="","",VLOOKUP(C308,FND!A:D,4,FALSE))</f>
        <v/>
      </c>
      <c r="E308" s="7"/>
      <c r="F308" s="14" t="str">
        <f>IF(E308="","",VLOOKUP(E308,DEPT!A:G,7,FALSE))</f>
        <v/>
      </c>
      <c r="G308" s="8"/>
      <c r="H308" s="14" t="str">
        <f>IF(G308="","",VLOOKUP(G308,PRG!A:I,9,FALSE))</f>
        <v/>
      </c>
      <c r="I308" s="8"/>
      <c r="J308" s="14" t="str">
        <f>IF(I308="","",VLOOKUP(I308,PRJ!A:L,12,FALSE))</f>
        <v/>
      </c>
      <c r="K308" s="10"/>
      <c r="L308" s="26"/>
      <c r="M308" s="49" t="str">
        <f t="shared" si="5"/>
        <v xml:space="preserve"> </v>
      </c>
    </row>
    <row r="309" spans="1:13" s="9" customFormat="1" ht="18">
      <c r="A309" s="8"/>
      <c r="B309" s="14" t="str">
        <f>IF(A309="","",VLOOKUP(A309,ACCT!A:B,2,FALSE))</f>
        <v/>
      </c>
      <c r="C309" s="8"/>
      <c r="D309" s="15" t="str">
        <f>IF(C309="","",VLOOKUP(C309,FND!A:D,4,FALSE))</f>
        <v/>
      </c>
      <c r="E309" s="7"/>
      <c r="F309" s="14" t="str">
        <f>IF(E309="","",VLOOKUP(E309,DEPT!A:G,7,FALSE))</f>
        <v/>
      </c>
      <c r="G309" s="8"/>
      <c r="H309" s="14" t="str">
        <f>IF(G309="","",VLOOKUP(G309,PRG!A:I,9,FALSE))</f>
        <v/>
      </c>
      <c r="I309" s="8"/>
      <c r="J309" s="14" t="str">
        <f>IF(I309="","",VLOOKUP(I309,PRJ!A:L,12,FALSE))</f>
        <v/>
      </c>
      <c r="K309" s="10"/>
      <c r="L309" s="26"/>
      <c r="M309" s="49" t="str">
        <f t="shared" si="5"/>
        <v xml:space="preserve"> </v>
      </c>
    </row>
    <row r="310" spans="1:13" s="9" customFormat="1" ht="18">
      <c r="A310" s="8"/>
      <c r="B310" s="14" t="str">
        <f>IF(A310="","",VLOOKUP(A310,ACCT!A:B,2,FALSE))</f>
        <v/>
      </c>
      <c r="C310" s="8"/>
      <c r="D310" s="15" t="str">
        <f>IF(C310="","",VLOOKUP(C310,FND!A:D,4,FALSE))</f>
        <v/>
      </c>
      <c r="E310" s="7"/>
      <c r="F310" s="14" t="str">
        <f>IF(E310="","",VLOOKUP(E310,DEPT!A:G,7,FALSE))</f>
        <v/>
      </c>
      <c r="G310" s="8"/>
      <c r="H310" s="14" t="str">
        <f>IF(G310="","",VLOOKUP(G310,PRG!A:I,9,FALSE))</f>
        <v/>
      </c>
      <c r="I310" s="8"/>
      <c r="J310" s="14" t="str">
        <f>IF(I310="","",VLOOKUP(I310,PRJ!A:L,12,FALSE))</f>
        <v/>
      </c>
      <c r="K310" s="10"/>
      <c r="L310" s="26"/>
      <c r="M310" s="49" t="str">
        <f t="shared" si="5"/>
        <v xml:space="preserve"> </v>
      </c>
    </row>
    <row r="311" spans="1:13" s="9" customFormat="1" ht="18">
      <c r="A311" s="8"/>
      <c r="B311" s="14" t="str">
        <f>IF(A311="","",VLOOKUP(A311,ACCT!A:B,2,FALSE))</f>
        <v/>
      </c>
      <c r="C311" s="8"/>
      <c r="D311" s="15" t="str">
        <f>IF(C311="","",VLOOKUP(C311,FND!A:D,4,FALSE))</f>
        <v/>
      </c>
      <c r="E311" s="7"/>
      <c r="F311" s="14" t="str">
        <f>IF(E311="","",VLOOKUP(E311,DEPT!A:G,7,FALSE))</f>
        <v/>
      </c>
      <c r="G311" s="8"/>
      <c r="H311" s="14" t="str">
        <f>IF(G311="","",VLOOKUP(G311,PRG!A:I,9,FALSE))</f>
        <v/>
      </c>
      <c r="I311" s="8"/>
      <c r="J311" s="14" t="str">
        <f>IF(I311="","",VLOOKUP(I311,PRJ!A:L,12,FALSE))</f>
        <v/>
      </c>
      <c r="K311" s="10"/>
      <c r="L311" s="26"/>
      <c r="M311" s="49" t="str">
        <f t="shared" si="5"/>
        <v xml:space="preserve"> </v>
      </c>
    </row>
    <row r="312" spans="1:13" s="9" customFormat="1" ht="18">
      <c r="A312" s="8"/>
      <c r="B312" s="14" t="str">
        <f>IF(A312="","",VLOOKUP(A312,ACCT!A:B,2,FALSE))</f>
        <v/>
      </c>
      <c r="C312" s="8"/>
      <c r="D312" s="15" t="str">
        <f>IF(C312="","",VLOOKUP(C312,FND!A:D,4,FALSE))</f>
        <v/>
      </c>
      <c r="E312" s="7"/>
      <c r="F312" s="14" t="str">
        <f>IF(E312="","",VLOOKUP(E312,DEPT!A:G,7,FALSE))</f>
        <v/>
      </c>
      <c r="G312" s="8"/>
      <c r="H312" s="14" t="str">
        <f>IF(G312="","",VLOOKUP(G312,PRG!A:I,9,FALSE))</f>
        <v/>
      </c>
      <c r="I312" s="8"/>
      <c r="J312" s="14" t="str">
        <f>IF(I312="","",VLOOKUP(I312,PRJ!A:L,12,FALSE))</f>
        <v/>
      </c>
      <c r="K312" s="10"/>
      <c r="L312" s="26"/>
      <c r="M312" s="49" t="str">
        <f t="shared" si="5"/>
        <v xml:space="preserve"> </v>
      </c>
    </row>
    <row r="313" spans="1:13" s="9" customFormat="1" ht="18">
      <c r="A313" s="8"/>
      <c r="B313" s="14" t="str">
        <f>IF(A313="","",VLOOKUP(A313,ACCT!A:B,2,FALSE))</f>
        <v/>
      </c>
      <c r="C313" s="8"/>
      <c r="D313" s="15" t="str">
        <f>IF(C313="","",VLOOKUP(C313,FND!A:D,4,FALSE))</f>
        <v/>
      </c>
      <c r="E313" s="7"/>
      <c r="F313" s="14" t="str">
        <f>IF(E313="","",VLOOKUP(E313,DEPT!A:G,7,FALSE))</f>
        <v/>
      </c>
      <c r="G313" s="8"/>
      <c r="H313" s="14" t="str">
        <f>IF(G313="","",VLOOKUP(G313,PRG!A:I,9,FALSE))</f>
        <v/>
      </c>
      <c r="I313" s="8"/>
      <c r="J313" s="14" t="str">
        <f>IF(I313="","",VLOOKUP(I313,PRJ!A:L,12,FALSE))</f>
        <v/>
      </c>
      <c r="K313" s="10"/>
      <c r="L313" s="26"/>
      <c r="M313" s="49" t="str">
        <f t="shared" si="5"/>
        <v xml:space="preserve"> </v>
      </c>
    </row>
    <row r="314" spans="1:13" s="9" customFormat="1" ht="18">
      <c r="A314" s="8"/>
      <c r="B314" s="14" t="str">
        <f>IF(A314="","",VLOOKUP(A314,ACCT!A:B,2,FALSE))</f>
        <v/>
      </c>
      <c r="C314" s="8"/>
      <c r="D314" s="15" t="str">
        <f>IF(C314="","",VLOOKUP(C314,FND!A:D,4,FALSE))</f>
        <v/>
      </c>
      <c r="E314" s="7"/>
      <c r="F314" s="14" t="str">
        <f>IF(E314="","",VLOOKUP(E314,DEPT!A:G,7,FALSE))</f>
        <v/>
      </c>
      <c r="G314" s="8"/>
      <c r="H314" s="14" t="str">
        <f>IF(G314="","",VLOOKUP(G314,PRG!A:I,9,FALSE))</f>
        <v/>
      </c>
      <c r="I314" s="8"/>
      <c r="J314" s="14" t="str">
        <f>IF(I314="","",VLOOKUP(I314,PRJ!A:L,12,FALSE))</f>
        <v/>
      </c>
      <c r="K314" s="10"/>
      <c r="L314" s="26"/>
      <c r="M314" s="49" t="str">
        <f t="shared" si="5"/>
        <v xml:space="preserve"> </v>
      </c>
    </row>
    <row r="315" spans="1:13" s="9" customFormat="1" ht="18">
      <c r="A315" s="8"/>
      <c r="B315" s="14" t="str">
        <f>IF(A315="","",VLOOKUP(A315,ACCT!A:B,2,FALSE))</f>
        <v/>
      </c>
      <c r="C315" s="8"/>
      <c r="D315" s="15" t="str">
        <f>IF(C315="","",VLOOKUP(C315,FND!A:D,4,FALSE))</f>
        <v/>
      </c>
      <c r="E315" s="7"/>
      <c r="F315" s="14" t="str">
        <f>IF(E315="","",VLOOKUP(E315,DEPT!A:G,7,FALSE))</f>
        <v/>
      </c>
      <c r="G315" s="8"/>
      <c r="H315" s="14" t="str">
        <f>IF(G315="","",VLOOKUP(G315,PRG!A:I,9,FALSE))</f>
        <v/>
      </c>
      <c r="I315" s="8"/>
      <c r="J315" s="14" t="str">
        <f>IF(I315="","",VLOOKUP(I315,PRJ!A:L,12,FALSE))</f>
        <v/>
      </c>
      <c r="K315" s="10"/>
      <c r="L315" s="26"/>
      <c r="M315" s="49" t="str">
        <f t="shared" si="5"/>
        <v xml:space="preserve"> </v>
      </c>
    </row>
    <row r="316" spans="1:13" s="9" customFormat="1" ht="18">
      <c r="A316" s="8"/>
      <c r="B316" s="14" t="str">
        <f>IF(A316="","",VLOOKUP(A316,ACCT!A:B,2,FALSE))</f>
        <v/>
      </c>
      <c r="C316" s="8"/>
      <c r="D316" s="15" t="str">
        <f>IF(C316="","",VLOOKUP(C316,FND!A:D,4,FALSE))</f>
        <v/>
      </c>
      <c r="E316" s="7"/>
      <c r="F316" s="14" t="str">
        <f>IF(E316="","",VLOOKUP(E316,DEPT!A:G,7,FALSE))</f>
        <v/>
      </c>
      <c r="G316" s="8"/>
      <c r="H316" s="14" t="str">
        <f>IF(G316="","",VLOOKUP(G316,PRG!A:I,9,FALSE))</f>
        <v/>
      </c>
      <c r="I316" s="8"/>
      <c r="J316" s="14" t="str">
        <f>IF(I316="","",VLOOKUP(I316,PRJ!A:L,12,FALSE))</f>
        <v/>
      </c>
      <c r="K316" s="10"/>
      <c r="L316" s="26"/>
      <c r="M316" s="49" t="str">
        <f t="shared" si="5"/>
        <v xml:space="preserve"> </v>
      </c>
    </row>
    <row r="317" spans="1:13" s="9" customFormat="1" ht="18">
      <c r="A317" s="8"/>
      <c r="B317" s="14" t="str">
        <f>IF(A317="","",VLOOKUP(A317,ACCT!A:B,2,FALSE))</f>
        <v/>
      </c>
      <c r="C317" s="8"/>
      <c r="D317" s="15" t="str">
        <f>IF(C317="","",VLOOKUP(C317,FND!A:D,4,FALSE))</f>
        <v/>
      </c>
      <c r="E317" s="7"/>
      <c r="F317" s="14" t="str">
        <f>IF(E317="","",VLOOKUP(E317,DEPT!A:G,7,FALSE))</f>
        <v/>
      </c>
      <c r="G317" s="8"/>
      <c r="H317" s="14" t="str">
        <f>IF(G317="","",VLOOKUP(G317,PRG!A:I,9,FALSE))</f>
        <v/>
      </c>
      <c r="I317" s="8"/>
      <c r="J317" s="14" t="str">
        <f>IF(I317="","",VLOOKUP(I317,PRJ!A:L,12,FALSE))</f>
        <v/>
      </c>
      <c r="K317" s="10"/>
      <c r="L317" s="26"/>
      <c r="M317" s="49" t="str">
        <f t="shared" si="5"/>
        <v xml:space="preserve"> </v>
      </c>
    </row>
    <row r="318" spans="1:13" s="9" customFormat="1" ht="18">
      <c r="A318" s="8"/>
      <c r="B318" s="14" t="str">
        <f>IF(A318="","",VLOOKUP(A318,ACCT!A:B,2,FALSE))</f>
        <v/>
      </c>
      <c r="C318" s="8"/>
      <c r="D318" s="15" t="str">
        <f>IF(C318="","",VLOOKUP(C318,FND!A:D,4,FALSE))</f>
        <v/>
      </c>
      <c r="E318" s="7"/>
      <c r="F318" s="14" t="str">
        <f>IF(E318="","",VLOOKUP(E318,DEPT!A:G,7,FALSE))</f>
        <v/>
      </c>
      <c r="G318" s="8"/>
      <c r="H318" s="14" t="str">
        <f>IF(G318="","",VLOOKUP(G318,PRG!A:I,9,FALSE))</f>
        <v/>
      </c>
      <c r="I318" s="8"/>
      <c r="J318" s="14" t="str">
        <f>IF(I318="","",VLOOKUP(I318,PRJ!A:L,12,FALSE))</f>
        <v/>
      </c>
      <c r="K318" s="10"/>
      <c r="L318" s="26"/>
      <c r="M318" s="49" t="str">
        <f t="shared" si="5"/>
        <v xml:space="preserve"> </v>
      </c>
    </row>
    <row r="319" spans="1:13" s="9" customFormat="1" ht="18">
      <c r="A319" s="8"/>
      <c r="B319" s="14" t="str">
        <f>IF(A319="","",VLOOKUP(A319,ACCT!A:B,2,FALSE))</f>
        <v/>
      </c>
      <c r="C319" s="8"/>
      <c r="D319" s="15" t="str">
        <f>IF(C319="","",VLOOKUP(C319,FND!A:D,4,FALSE))</f>
        <v/>
      </c>
      <c r="E319" s="7"/>
      <c r="F319" s="14" t="str">
        <f>IF(E319="","",VLOOKUP(E319,DEPT!A:G,7,FALSE))</f>
        <v/>
      </c>
      <c r="G319" s="8"/>
      <c r="H319" s="14" t="str">
        <f>IF(G319="","",VLOOKUP(G319,PRG!A:I,9,FALSE))</f>
        <v/>
      </c>
      <c r="I319" s="8"/>
      <c r="J319" s="14" t="str">
        <f>IF(I319="","",VLOOKUP(I319,PRJ!A:L,12,FALSE))</f>
        <v/>
      </c>
      <c r="K319" s="10"/>
      <c r="L319" s="26"/>
      <c r="M319" s="49" t="str">
        <f t="shared" si="5"/>
        <v xml:space="preserve"> </v>
      </c>
    </row>
    <row r="320" spans="1:13" s="9" customFormat="1" ht="18">
      <c r="A320" s="8"/>
      <c r="B320" s="14" t="str">
        <f>IF(A320="","",VLOOKUP(A320,ACCT!A:B,2,FALSE))</f>
        <v/>
      </c>
      <c r="C320" s="8"/>
      <c r="D320" s="15" t="str">
        <f>IF(C320="","",VLOOKUP(C320,FND!A:D,4,FALSE))</f>
        <v/>
      </c>
      <c r="E320" s="7"/>
      <c r="F320" s="14" t="str">
        <f>IF(E320="","",VLOOKUP(E320,DEPT!A:G,7,FALSE))</f>
        <v/>
      </c>
      <c r="G320" s="8"/>
      <c r="H320" s="14" t="str">
        <f>IF(G320="","",VLOOKUP(G320,PRG!A:I,9,FALSE))</f>
        <v/>
      </c>
      <c r="I320" s="8"/>
      <c r="J320" s="14" t="str">
        <f>IF(I320="","",VLOOKUP(I320,PRJ!A:L,12,FALSE))</f>
        <v/>
      </c>
      <c r="K320" s="10"/>
      <c r="L320" s="26"/>
      <c r="M320" s="49" t="str">
        <f t="shared" si="5"/>
        <v xml:space="preserve"> </v>
      </c>
    </row>
    <row r="321" spans="1:13" s="9" customFormat="1" ht="18">
      <c r="A321" s="8"/>
      <c r="B321" s="14" t="str">
        <f>IF(A321="","",VLOOKUP(A321,ACCT!A:B,2,FALSE))</f>
        <v/>
      </c>
      <c r="C321" s="8"/>
      <c r="D321" s="15" t="str">
        <f>IF(C321="","",VLOOKUP(C321,FND!A:D,4,FALSE))</f>
        <v/>
      </c>
      <c r="E321" s="7"/>
      <c r="F321" s="14" t="str">
        <f>IF(E321="","",VLOOKUP(E321,DEPT!A:G,7,FALSE))</f>
        <v/>
      </c>
      <c r="G321" s="8"/>
      <c r="H321" s="14" t="str">
        <f>IF(G321="","",VLOOKUP(G321,PRG!A:I,9,FALSE))</f>
        <v/>
      </c>
      <c r="I321" s="8"/>
      <c r="J321" s="14" t="str">
        <f>IF(I321="","",VLOOKUP(I321,PRJ!A:L,12,FALSE))</f>
        <v/>
      </c>
      <c r="K321" s="10"/>
      <c r="L321" s="26"/>
      <c r="M321" s="49" t="str">
        <f t="shared" si="5"/>
        <v xml:space="preserve"> </v>
      </c>
    </row>
    <row r="322" spans="1:13" s="9" customFormat="1" ht="18">
      <c r="A322" s="8"/>
      <c r="B322" s="14" t="str">
        <f>IF(A322="","",VLOOKUP(A322,ACCT!A:B,2,FALSE))</f>
        <v/>
      </c>
      <c r="C322" s="8"/>
      <c r="D322" s="15" t="str">
        <f>IF(C322="","",VLOOKUP(C322,FND!A:D,4,FALSE))</f>
        <v/>
      </c>
      <c r="E322" s="7"/>
      <c r="F322" s="14" t="str">
        <f>IF(E322="","",VLOOKUP(E322,DEPT!A:G,7,FALSE))</f>
        <v/>
      </c>
      <c r="G322" s="8"/>
      <c r="H322" s="14" t="str">
        <f>IF(G322="","",VLOOKUP(G322,PRG!A:I,9,FALSE))</f>
        <v/>
      </c>
      <c r="I322" s="8"/>
      <c r="J322" s="14" t="str">
        <f>IF(I322="","",VLOOKUP(I322,PRJ!A:L,12,FALSE))</f>
        <v/>
      </c>
      <c r="K322" s="10"/>
      <c r="L322" s="26"/>
      <c r="M322" s="49" t="str">
        <f t="shared" si="5"/>
        <v xml:space="preserve"> </v>
      </c>
    </row>
    <row r="323" spans="1:13" s="9" customFormat="1" ht="18">
      <c r="A323" s="8"/>
      <c r="B323" s="14" t="str">
        <f>IF(A323="","",VLOOKUP(A323,ACCT!A:B,2,FALSE))</f>
        <v/>
      </c>
      <c r="C323" s="8"/>
      <c r="D323" s="15" t="str">
        <f>IF(C323="","",VLOOKUP(C323,FND!A:D,4,FALSE))</f>
        <v/>
      </c>
      <c r="E323" s="7"/>
      <c r="F323" s="14" t="str">
        <f>IF(E323="","",VLOOKUP(E323,DEPT!A:G,7,FALSE))</f>
        <v/>
      </c>
      <c r="G323" s="8"/>
      <c r="H323" s="14" t="str">
        <f>IF(G323="","",VLOOKUP(G323,PRG!A:I,9,FALSE))</f>
        <v/>
      </c>
      <c r="I323" s="8"/>
      <c r="J323" s="14" t="str">
        <f>IF(I323="","",VLOOKUP(I323,PRJ!A:L,12,FALSE))</f>
        <v/>
      </c>
      <c r="K323" s="10"/>
      <c r="L323" s="26"/>
      <c r="M323" s="49" t="str">
        <f t="shared" si="5"/>
        <v xml:space="preserve"> </v>
      </c>
    </row>
    <row r="324" spans="1:13" s="9" customFormat="1" ht="18">
      <c r="A324" s="8"/>
      <c r="B324" s="14" t="str">
        <f>IF(A324="","",VLOOKUP(A324,ACCT!A:B,2,FALSE))</f>
        <v/>
      </c>
      <c r="C324" s="8"/>
      <c r="D324" s="15" t="str">
        <f>IF(C324="","",VLOOKUP(C324,FND!A:D,4,FALSE))</f>
        <v/>
      </c>
      <c r="E324" s="7"/>
      <c r="F324" s="14" t="str">
        <f>IF(E324="","",VLOOKUP(E324,DEPT!A:G,7,FALSE))</f>
        <v/>
      </c>
      <c r="G324" s="8"/>
      <c r="H324" s="14" t="str">
        <f>IF(G324="","",VLOOKUP(G324,PRG!A:I,9,FALSE))</f>
        <v/>
      </c>
      <c r="I324" s="8"/>
      <c r="J324" s="14" t="str">
        <f>IF(I324="","",VLOOKUP(I324,PRJ!A:L,12,FALSE))</f>
        <v/>
      </c>
      <c r="K324" s="10"/>
      <c r="L324" s="26"/>
      <c r="M324" s="49" t="str">
        <f t="shared" si="5"/>
        <v xml:space="preserve"> </v>
      </c>
    </row>
    <row r="325" spans="1:13" s="9" customFormat="1" ht="18">
      <c r="A325" s="8"/>
      <c r="B325" s="14" t="str">
        <f>IF(A325="","",VLOOKUP(A325,ACCT!A:B,2,FALSE))</f>
        <v/>
      </c>
      <c r="C325" s="8"/>
      <c r="D325" s="15" t="str">
        <f>IF(C325="","",VLOOKUP(C325,FND!A:D,4,FALSE))</f>
        <v/>
      </c>
      <c r="E325" s="7"/>
      <c r="F325" s="14" t="str">
        <f>IF(E325="","",VLOOKUP(E325,DEPT!A:G,7,FALSE))</f>
        <v/>
      </c>
      <c r="G325" s="8"/>
      <c r="H325" s="14" t="str">
        <f>IF(G325="","",VLOOKUP(G325,PRG!A:I,9,FALSE))</f>
        <v/>
      </c>
      <c r="I325" s="8"/>
      <c r="J325" s="14" t="str">
        <f>IF(I325="","",VLOOKUP(I325,PRJ!A:L,12,FALSE))</f>
        <v/>
      </c>
      <c r="K325" s="10"/>
      <c r="L325" s="26"/>
      <c r="M325" s="49" t="str">
        <f t="shared" si="5"/>
        <v xml:space="preserve"> </v>
      </c>
    </row>
    <row r="326" spans="1:13" s="9" customFormat="1" ht="18">
      <c r="A326" s="8"/>
      <c r="B326" s="14" t="str">
        <f>IF(A326="","",VLOOKUP(A326,ACCT!A:B,2,FALSE))</f>
        <v/>
      </c>
      <c r="C326" s="8"/>
      <c r="D326" s="15" t="str">
        <f>IF(C326="","",VLOOKUP(C326,FND!A:D,4,FALSE))</f>
        <v/>
      </c>
      <c r="E326" s="7"/>
      <c r="F326" s="14" t="str">
        <f>IF(E326="","",VLOOKUP(E326,DEPT!A:G,7,FALSE))</f>
        <v/>
      </c>
      <c r="G326" s="8"/>
      <c r="H326" s="14" t="str">
        <f>IF(G326="","",VLOOKUP(G326,PRG!A:I,9,FALSE))</f>
        <v/>
      </c>
      <c r="I326" s="8"/>
      <c r="J326" s="14" t="str">
        <f>IF(I326="","",VLOOKUP(I326,PRJ!A:L,12,FALSE))</f>
        <v/>
      </c>
      <c r="K326" s="10"/>
      <c r="L326" s="26"/>
      <c r="M326" s="49" t="str">
        <f t="shared" si="5"/>
        <v xml:space="preserve"> </v>
      </c>
    </row>
    <row r="327" spans="1:13" s="9" customFormat="1" ht="18">
      <c r="A327" s="8"/>
      <c r="B327" s="14" t="str">
        <f>IF(A327="","",VLOOKUP(A327,ACCT!A:B,2,FALSE))</f>
        <v/>
      </c>
      <c r="C327" s="8"/>
      <c r="D327" s="15" t="str">
        <f>IF(C327="","",VLOOKUP(C327,FND!A:D,4,FALSE))</f>
        <v/>
      </c>
      <c r="E327" s="7"/>
      <c r="F327" s="14" t="str">
        <f>IF(E327="","",VLOOKUP(E327,DEPT!A:G,7,FALSE))</f>
        <v/>
      </c>
      <c r="G327" s="8"/>
      <c r="H327" s="14" t="str">
        <f>IF(G327="","",VLOOKUP(G327,PRG!A:I,9,FALSE))</f>
        <v/>
      </c>
      <c r="I327" s="8"/>
      <c r="J327" s="14" t="str">
        <f>IF(I327="","",VLOOKUP(I327,PRJ!A:L,12,FALSE))</f>
        <v/>
      </c>
      <c r="K327" s="10"/>
      <c r="L327" s="26"/>
      <c r="M327" s="49" t="str">
        <f t="shared" si="5"/>
        <v xml:space="preserve"> </v>
      </c>
    </row>
    <row r="328" spans="1:13" s="9" customFormat="1" ht="18">
      <c r="A328" s="8"/>
      <c r="B328" s="14" t="str">
        <f>IF(A328="","",VLOOKUP(A328,ACCT!A:B,2,FALSE))</f>
        <v/>
      </c>
      <c r="C328" s="8"/>
      <c r="D328" s="15" t="str">
        <f>IF(C328="","",VLOOKUP(C328,FND!A:D,4,FALSE))</f>
        <v/>
      </c>
      <c r="E328" s="7"/>
      <c r="F328" s="14" t="str">
        <f>IF(E328="","",VLOOKUP(E328,DEPT!A:G,7,FALSE))</f>
        <v/>
      </c>
      <c r="G328" s="8"/>
      <c r="H328" s="14" t="str">
        <f>IF(G328="","",VLOOKUP(G328,PRG!A:I,9,FALSE))</f>
        <v/>
      </c>
      <c r="I328" s="8"/>
      <c r="J328" s="14" t="str">
        <f>IF(I328="","",VLOOKUP(I328,PRJ!A:L,12,FALSE))</f>
        <v/>
      </c>
      <c r="K328" s="10"/>
      <c r="L328" s="26"/>
      <c r="M328" s="49" t="str">
        <f t="shared" si="5"/>
        <v xml:space="preserve"> </v>
      </c>
    </row>
    <row r="329" spans="1:13" s="9" customFormat="1" ht="18">
      <c r="A329" s="8"/>
      <c r="B329" s="14" t="str">
        <f>IF(A329="","",VLOOKUP(A329,ACCT!A:B,2,FALSE))</f>
        <v/>
      </c>
      <c r="C329" s="8"/>
      <c r="D329" s="15" t="str">
        <f>IF(C329="","",VLOOKUP(C329,FND!A:D,4,FALSE))</f>
        <v/>
      </c>
      <c r="E329" s="7"/>
      <c r="F329" s="14" t="str">
        <f>IF(E329="","",VLOOKUP(E329,DEPT!A:G,7,FALSE))</f>
        <v/>
      </c>
      <c r="G329" s="8"/>
      <c r="H329" s="14" t="str">
        <f>IF(G329="","",VLOOKUP(G329,PRG!A:I,9,FALSE))</f>
        <v/>
      </c>
      <c r="I329" s="8"/>
      <c r="J329" s="14" t="str">
        <f>IF(I329="","",VLOOKUP(I329,PRJ!A:L,12,FALSE))</f>
        <v/>
      </c>
      <c r="K329" s="10"/>
      <c r="L329" s="26"/>
      <c r="M329" s="49" t="str">
        <f t="shared" si="5"/>
        <v xml:space="preserve"> </v>
      </c>
    </row>
    <row r="330" spans="1:13" s="9" customFormat="1" ht="18">
      <c r="A330" s="8"/>
      <c r="B330" s="14" t="str">
        <f>IF(A330="","",VLOOKUP(A330,ACCT!A:B,2,FALSE))</f>
        <v/>
      </c>
      <c r="C330" s="8"/>
      <c r="D330" s="15" t="str">
        <f>IF(C330="","",VLOOKUP(C330,FND!A:D,4,FALSE))</f>
        <v/>
      </c>
      <c r="E330" s="7"/>
      <c r="F330" s="14" t="str">
        <f>IF(E330="","",VLOOKUP(E330,DEPT!A:G,7,FALSE))</f>
        <v/>
      </c>
      <c r="G330" s="8"/>
      <c r="H330" s="14" t="str">
        <f>IF(G330="","",VLOOKUP(G330,PRG!A:I,9,FALSE))</f>
        <v/>
      </c>
      <c r="I330" s="8"/>
      <c r="J330" s="14" t="str">
        <f>IF(I330="","",VLOOKUP(I330,PRJ!A:L,12,FALSE))</f>
        <v/>
      </c>
      <c r="K330" s="10"/>
      <c r="L330" s="26"/>
      <c r="M330" s="49" t="str">
        <f t="shared" si="5"/>
        <v xml:space="preserve"> </v>
      </c>
    </row>
    <row r="331" spans="1:13" s="9" customFormat="1" ht="18">
      <c r="A331" s="8"/>
      <c r="B331" s="14" t="str">
        <f>IF(A331="","",VLOOKUP(A331,ACCT!A:B,2,FALSE))</f>
        <v/>
      </c>
      <c r="C331" s="8"/>
      <c r="D331" s="15" t="str">
        <f>IF(C331="","",VLOOKUP(C331,FND!A:D,4,FALSE))</f>
        <v/>
      </c>
      <c r="E331" s="7"/>
      <c r="F331" s="14" t="str">
        <f>IF(E331="","",VLOOKUP(E331,DEPT!A:G,7,FALSE))</f>
        <v/>
      </c>
      <c r="G331" s="8"/>
      <c r="H331" s="14" t="str">
        <f>IF(G331="","",VLOOKUP(G331,PRG!A:I,9,FALSE))</f>
        <v/>
      </c>
      <c r="I331" s="8"/>
      <c r="J331" s="14" t="str">
        <f>IF(I331="","",VLOOKUP(I331,PRJ!A:L,12,FALSE))</f>
        <v/>
      </c>
      <c r="K331" s="10"/>
      <c r="L331" s="26"/>
      <c r="M331" s="49" t="str">
        <f t="shared" si="5"/>
        <v xml:space="preserve"> </v>
      </c>
    </row>
    <row r="332" spans="1:13" s="9" customFormat="1" ht="18">
      <c r="A332" s="8"/>
      <c r="B332" s="14" t="str">
        <f>IF(A332="","",VLOOKUP(A332,ACCT!A:B,2,FALSE))</f>
        <v/>
      </c>
      <c r="C332" s="8"/>
      <c r="D332" s="15" t="str">
        <f>IF(C332="","",VLOOKUP(C332,FND!A:D,4,FALSE))</f>
        <v/>
      </c>
      <c r="E332" s="7"/>
      <c r="F332" s="14" t="str">
        <f>IF(E332="","",VLOOKUP(E332,DEPT!A:G,7,FALSE))</f>
        <v/>
      </c>
      <c r="G332" s="8"/>
      <c r="H332" s="14" t="str">
        <f>IF(G332="","",VLOOKUP(G332,PRG!A:I,9,FALSE))</f>
        <v/>
      </c>
      <c r="I332" s="8"/>
      <c r="J332" s="14" t="str">
        <f>IF(I332="","",VLOOKUP(I332,PRJ!A:L,12,FALSE))</f>
        <v/>
      </c>
      <c r="K332" s="10"/>
      <c r="L332" s="26"/>
      <c r="M332" s="49" t="str">
        <f t="shared" si="5"/>
        <v xml:space="preserve"> </v>
      </c>
    </row>
    <row r="333" spans="1:13" s="9" customFormat="1" ht="18">
      <c r="A333" s="8"/>
      <c r="B333" s="14" t="str">
        <f>IF(A333="","",VLOOKUP(A333,ACCT!A:B,2,FALSE))</f>
        <v/>
      </c>
      <c r="C333" s="8"/>
      <c r="D333" s="15" t="str">
        <f>IF(C333="","",VLOOKUP(C333,FND!A:D,4,FALSE))</f>
        <v/>
      </c>
      <c r="E333" s="7"/>
      <c r="F333" s="14" t="str">
        <f>IF(E333="","",VLOOKUP(E333,DEPT!A:G,7,FALSE))</f>
        <v/>
      </c>
      <c r="G333" s="8"/>
      <c r="H333" s="14" t="str">
        <f>IF(G333="","",VLOOKUP(G333,PRG!A:I,9,FALSE))</f>
        <v/>
      </c>
      <c r="I333" s="8"/>
      <c r="J333" s="14" t="str">
        <f>IF(I333="","",VLOOKUP(I333,PRJ!A:L,12,FALSE))</f>
        <v/>
      </c>
      <c r="K333" s="10"/>
      <c r="L333" s="26"/>
      <c r="M333" s="49" t="str">
        <f t="shared" ref="M333:M396" si="6">IF(L333&gt;0,"Debit", IF(L333&lt;0, "Credit"," "))</f>
        <v xml:space="preserve"> </v>
      </c>
    </row>
    <row r="334" spans="1:13" s="9" customFormat="1" ht="18">
      <c r="A334" s="8"/>
      <c r="B334" s="14" t="str">
        <f>IF(A334="","",VLOOKUP(A334,ACCT!A:B,2,FALSE))</f>
        <v/>
      </c>
      <c r="C334" s="8"/>
      <c r="D334" s="15" t="str">
        <f>IF(C334="","",VLOOKUP(C334,FND!A:D,4,FALSE))</f>
        <v/>
      </c>
      <c r="E334" s="7"/>
      <c r="F334" s="14" t="str">
        <f>IF(E334="","",VLOOKUP(E334,DEPT!A:G,7,FALSE))</f>
        <v/>
      </c>
      <c r="G334" s="8"/>
      <c r="H334" s="14" t="str">
        <f>IF(G334="","",VLOOKUP(G334,PRG!A:I,9,FALSE))</f>
        <v/>
      </c>
      <c r="I334" s="8"/>
      <c r="J334" s="14" t="str">
        <f>IF(I334="","",VLOOKUP(I334,PRJ!A:L,12,FALSE))</f>
        <v/>
      </c>
      <c r="K334" s="10"/>
      <c r="L334" s="26"/>
      <c r="M334" s="49" t="str">
        <f t="shared" si="6"/>
        <v xml:space="preserve"> </v>
      </c>
    </row>
    <row r="335" spans="1:13" s="9" customFormat="1" ht="18">
      <c r="A335" s="8"/>
      <c r="B335" s="14" t="str">
        <f>IF(A335="","",VLOOKUP(A335,ACCT!A:B,2,FALSE))</f>
        <v/>
      </c>
      <c r="C335" s="8"/>
      <c r="D335" s="15" t="str">
        <f>IF(C335="","",VLOOKUP(C335,FND!A:D,4,FALSE))</f>
        <v/>
      </c>
      <c r="E335" s="7"/>
      <c r="F335" s="14" t="str">
        <f>IF(E335="","",VLOOKUP(E335,DEPT!A:G,7,FALSE))</f>
        <v/>
      </c>
      <c r="G335" s="8"/>
      <c r="H335" s="14" t="str">
        <f>IF(G335="","",VLOOKUP(G335,PRG!A:I,9,FALSE))</f>
        <v/>
      </c>
      <c r="I335" s="8"/>
      <c r="J335" s="14" t="str">
        <f>IF(I335="","",VLOOKUP(I335,PRJ!A:L,12,FALSE))</f>
        <v/>
      </c>
      <c r="K335" s="10"/>
      <c r="L335" s="26"/>
      <c r="M335" s="49" t="str">
        <f t="shared" si="6"/>
        <v xml:space="preserve"> </v>
      </c>
    </row>
    <row r="336" spans="1:13" s="9" customFormat="1" ht="18">
      <c r="A336" s="8"/>
      <c r="B336" s="14" t="str">
        <f>IF(A336="","",VLOOKUP(A336,ACCT!A:B,2,FALSE))</f>
        <v/>
      </c>
      <c r="C336" s="8"/>
      <c r="D336" s="15" t="str">
        <f>IF(C336="","",VLOOKUP(C336,FND!A:D,4,FALSE))</f>
        <v/>
      </c>
      <c r="E336" s="7"/>
      <c r="F336" s="14" t="str">
        <f>IF(E336="","",VLOOKUP(E336,DEPT!A:G,7,FALSE))</f>
        <v/>
      </c>
      <c r="G336" s="8"/>
      <c r="H336" s="14" t="str">
        <f>IF(G336="","",VLOOKUP(G336,PRG!A:I,9,FALSE))</f>
        <v/>
      </c>
      <c r="I336" s="8"/>
      <c r="J336" s="14" t="str">
        <f>IF(I336="","",VLOOKUP(I336,PRJ!A:L,12,FALSE))</f>
        <v/>
      </c>
      <c r="K336" s="10"/>
      <c r="L336" s="26"/>
      <c r="M336" s="49" t="str">
        <f t="shared" si="6"/>
        <v xml:space="preserve"> </v>
      </c>
    </row>
    <row r="337" spans="1:13" s="9" customFormat="1" ht="18">
      <c r="A337" s="8"/>
      <c r="B337" s="14" t="str">
        <f>IF(A337="","",VLOOKUP(A337,ACCT!A:B,2,FALSE))</f>
        <v/>
      </c>
      <c r="C337" s="8"/>
      <c r="D337" s="15" t="str">
        <f>IF(C337="","",VLOOKUP(C337,FND!A:D,4,FALSE))</f>
        <v/>
      </c>
      <c r="E337" s="7"/>
      <c r="F337" s="14" t="str">
        <f>IF(E337="","",VLOOKUP(E337,DEPT!A:G,7,FALSE))</f>
        <v/>
      </c>
      <c r="G337" s="8"/>
      <c r="H337" s="14" t="str">
        <f>IF(G337="","",VLOOKUP(G337,PRG!A:I,9,FALSE))</f>
        <v/>
      </c>
      <c r="I337" s="8"/>
      <c r="J337" s="14" t="str">
        <f>IF(I337="","",VLOOKUP(I337,PRJ!A:L,12,FALSE))</f>
        <v/>
      </c>
      <c r="K337" s="10"/>
      <c r="L337" s="26"/>
      <c r="M337" s="49" t="str">
        <f t="shared" si="6"/>
        <v xml:space="preserve"> </v>
      </c>
    </row>
    <row r="338" spans="1:13" s="9" customFormat="1" ht="18">
      <c r="A338" s="8"/>
      <c r="B338" s="14" t="str">
        <f>IF(A338="","",VLOOKUP(A338,ACCT!A:B,2,FALSE))</f>
        <v/>
      </c>
      <c r="C338" s="8"/>
      <c r="D338" s="15" t="str">
        <f>IF(C338="","",VLOOKUP(C338,FND!A:D,4,FALSE))</f>
        <v/>
      </c>
      <c r="E338" s="7"/>
      <c r="F338" s="14" t="str">
        <f>IF(E338="","",VLOOKUP(E338,DEPT!A:G,7,FALSE))</f>
        <v/>
      </c>
      <c r="G338" s="8"/>
      <c r="H338" s="14" t="str">
        <f>IF(G338="","",VLOOKUP(G338,PRG!A:I,9,FALSE))</f>
        <v/>
      </c>
      <c r="I338" s="8"/>
      <c r="J338" s="14" t="str">
        <f>IF(I338="","",VLOOKUP(I338,PRJ!A:L,12,FALSE))</f>
        <v/>
      </c>
      <c r="K338" s="10"/>
      <c r="L338" s="26"/>
      <c r="M338" s="49" t="str">
        <f t="shared" si="6"/>
        <v xml:space="preserve"> </v>
      </c>
    </row>
    <row r="339" spans="1:13" s="9" customFormat="1" ht="18">
      <c r="A339" s="8"/>
      <c r="B339" s="14" t="str">
        <f>IF(A339="","",VLOOKUP(A339,ACCT!A:B,2,FALSE))</f>
        <v/>
      </c>
      <c r="C339" s="8"/>
      <c r="D339" s="15" t="str">
        <f>IF(C339="","",VLOOKUP(C339,FND!A:D,4,FALSE))</f>
        <v/>
      </c>
      <c r="E339" s="7"/>
      <c r="F339" s="14" t="str">
        <f>IF(E339="","",VLOOKUP(E339,DEPT!A:G,7,FALSE))</f>
        <v/>
      </c>
      <c r="G339" s="8"/>
      <c r="H339" s="14" t="str">
        <f>IF(G339="","",VLOOKUP(G339,PRG!A:I,9,FALSE))</f>
        <v/>
      </c>
      <c r="I339" s="8"/>
      <c r="J339" s="14" t="str">
        <f>IF(I339="","",VLOOKUP(I339,PRJ!A:L,12,FALSE))</f>
        <v/>
      </c>
      <c r="K339" s="10"/>
      <c r="L339" s="26"/>
      <c r="M339" s="49" t="str">
        <f t="shared" si="6"/>
        <v xml:space="preserve"> </v>
      </c>
    </row>
    <row r="340" spans="1:13" s="9" customFormat="1" ht="18">
      <c r="A340" s="8"/>
      <c r="B340" s="14" t="str">
        <f>IF(A340="","",VLOOKUP(A340,ACCT!A:B,2,FALSE))</f>
        <v/>
      </c>
      <c r="C340" s="8"/>
      <c r="D340" s="15" t="str">
        <f>IF(C340="","",VLOOKUP(C340,FND!A:D,4,FALSE))</f>
        <v/>
      </c>
      <c r="E340" s="7"/>
      <c r="F340" s="14" t="str">
        <f>IF(E340="","",VLOOKUP(E340,DEPT!A:G,7,FALSE))</f>
        <v/>
      </c>
      <c r="G340" s="8"/>
      <c r="H340" s="14" t="str">
        <f>IF(G340="","",VLOOKUP(G340,PRG!A:I,9,FALSE))</f>
        <v/>
      </c>
      <c r="I340" s="8"/>
      <c r="J340" s="14" t="str">
        <f>IF(I340="","",VLOOKUP(I340,PRJ!A:L,12,FALSE))</f>
        <v/>
      </c>
      <c r="K340" s="10"/>
      <c r="L340" s="26"/>
      <c r="M340" s="49" t="str">
        <f t="shared" si="6"/>
        <v xml:space="preserve"> </v>
      </c>
    </row>
    <row r="341" spans="1:13" s="9" customFormat="1" ht="18">
      <c r="A341" s="8"/>
      <c r="B341" s="14" t="str">
        <f>IF(A341="","",VLOOKUP(A341,ACCT!A:B,2,FALSE))</f>
        <v/>
      </c>
      <c r="C341" s="8"/>
      <c r="D341" s="15" t="str">
        <f>IF(C341="","",VLOOKUP(C341,FND!A:D,4,FALSE))</f>
        <v/>
      </c>
      <c r="E341" s="7"/>
      <c r="F341" s="14" t="str">
        <f>IF(E341="","",VLOOKUP(E341,DEPT!A:G,7,FALSE))</f>
        <v/>
      </c>
      <c r="G341" s="8"/>
      <c r="H341" s="14" t="str">
        <f>IF(G341="","",VLOOKUP(G341,PRG!A:I,9,FALSE))</f>
        <v/>
      </c>
      <c r="I341" s="8"/>
      <c r="J341" s="14" t="str">
        <f>IF(I341="","",VLOOKUP(I341,PRJ!A:L,12,FALSE))</f>
        <v/>
      </c>
      <c r="K341" s="10"/>
      <c r="L341" s="26"/>
      <c r="M341" s="49" t="str">
        <f t="shared" si="6"/>
        <v xml:space="preserve"> </v>
      </c>
    </row>
    <row r="342" spans="1:13" s="9" customFormat="1" ht="18">
      <c r="A342" s="8"/>
      <c r="B342" s="14" t="str">
        <f>IF(A342="","",VLOOKUP(A342,ACCT!A:B,2,FALSE))</f>
        <v/>
      </c>
      <c r="C342" s="8"/>
      <c r="D342" s="15" t="str">
        <f>IF(C342="","",VLOOKUP(C342,FND!A:D,4,FALSE))</f>
        <v/>
      </c>
      <c r="E342" s="7"/>
      <c r="F342" s="14" t="str">
        <f>IF(E342="","",VLOOKUP(E342,DEPT!A:G,7,FALSE))</f>
        <v/>
      </c>
      <c r="G342" s="8"/>
      <c r="H342" s="14" t="str">
        <f>IF(G342="","",VLOOKUP(G342,PRG!A:I,9,FALSE))</f>
        <v/>
      </c>
      <c r="I342" s="8"/>
      <c r="J342" s="14" t="str">
        <f>IF(I342="","",VLOOKUP(I342,PRJ!A:L,12,FALSE))</f>
        <v/>
      </c>
      <c r="K342" s="10"/>
      <c r="L342" s="26"/>
      <c r="M342" s="49" t="str">
        <f t="shared" si="6"/>
        <v xml:space="preserve"> </v>
      </c>
    </row>
    <row r="343" spans="1:13" s="9" customFormat="1" ht="18">
      <c r="A343" s="8"/>
      <c r="B343" s="14" t="str">
        <f>IF(A343="","",VLOOKUP(A343,ACCT!A:B,2,FALSE))</f>
        <v/>
      </c>
      <c r="C343" s="8"/>
      <c r="D343" s="15" t="str">
        <f>IF(C343="","",VLOOKUP(C343,FND!A:D,4,FALSE))</f>
        <v/>
      </c>
      <c r="E343" s="7"/>
      <c r="F343" s="14" t="str">
        <f>IF(E343="","",VLOOKUP(E343,DEPT!A:G,7,FALSE))</f>
        <v/>
      </c>
      <c r="G343" s="8"/>
      <c r="H343" s="14" t="str">
        <f>IF(G343="","",VLOOKUP(G343,PRG!A:I,9,FALSE))</f>
        <v/>
      </c>
      <c r="I343" s="8"/>
      <c r="J343" s="14" t="str">
        <f>IF(I343="","",VLOOKUP(I343,PRJ!A:L,12,FALSE))</f>
        <v/>
      </c>
      <c r="K343" s="10"/>
      <c r="L343" s="26"/>
      <c r="M343" s="49" t="str">
        <f t="shared" si="6"/>
        <v xml:space="preserve"> </v>
      </c>
    </row>
    <row r="344" spans="1:13" s="9" customFormat="1" ht="18">
      <c r="A344" s="8"/>
      <c r="B344" s="14" t="str">
        <f>IF(A344="","",VLOOKUP(A344,ACCT!A:B,2,FALSE))</f>
        <v/>
      </c>
      <c r="C344" s="8"/>
      <c r="D344" s="15" t="str">
        <f>IF(C344="","",VLOOKUP(C344,FND!A:D,4,FALSE))</f>
        <v/>
      </c>
      <c r="E344" s="7"/>
      <c r="F344" s="14" t="str">
        <f>IF(E344="","",VLOOKUP(E344,DEPT!A:G,7,FALSE))</f>
        <v/>
      </c>
      <c r="G344" s="8"/>
      <c r="H344" s="14" t="str">
        <f>IF(G344="","",VLOOKUP(G344,PRG!A:I,9,FALSE))</f>
        <v/>
      </c>
      <c r="I344" s="8"/>
      <c r="J344" s="14" t="str">
        <f>IF(I344="","",VLOOKUP(I344,PRJ!A:L,12,FALSE))</f>
        <v/>
      </c>
      <c r="K344" s="10"/>
      <c r="L344" s="26"/>
      <c r="M344" s="49" t="str">
        <f t="shared" si="6"/>
        <v xml:space="preserve"> </v>
      </c>
    </row>
    <row r="345" spans="1:13" s="9" customFormat="1" ht="18">
      <c r="A345" s="8"/>
      <c r="B345" s="14" t="str">
        <f>IF(A345="","",VLOOKUP(A345,ACCT!A:B,2,FALSE))</f>
        <v/>
      </c>
      <c r="C345" s="8"/>
      <c r="D345" s="15" t="str">
        <f>IF(C345="","",VLOOKUP(C345,FND!A:D,4,FALSE))</f>
        <v/>
      </c>
      <c r="E345" s="7"/>
      <c r="F345" s="14" t="str">
        <f>IF(E345="","",VLOOKUP(E345,DEPT!A:G,7,FALSE))</f>
        <v/>
      </c>
      <c r="G345" s="8"/>
      <c r="H345" s="14" t="str">
        <f>IF(G345="","",VLOOKUP(G345,PRG!A:I,9,FALSE))</f>
        <v/>
      </c>
      <c r="I345" s="8"/>
      <c r="J345" s="14" t="str">
        <f>IF(I345="","",VLOOKUP(I345,PRJ!A:L,12,FALSE))</f>
        <v/>
      </c>
      <c r="K345" s="10"/>
      <c r="L345" s="26"/>
      <c r="M345" s="49" t="str">
        <f t="shared" si="6"/>
        <v xml:space="preserve"> </v>
      </c>
    </row>
    <row r="346" spans="1:13" s="9" customFormat="1" ht="18">
      <c r="A346" s="8"/>
      <c r="B346" s="14" t="str">
        <f>IF(A346="","",VLOOKUP(A346,ACCT!A:B,2,FALSE))</f>
        <v/>
      </c>
      <c r="C346" s="8"/>
      <c r="D346" s="15" t="str">
        <f>IF(C346="","",VLOOKUP(C346,FND!A:D,4,FALSE))</f>
        <v/>
      </c>
      <c r="E346" s="7"/>
      <c r="F346" s="14" t="str">
        <f>IF(E346="","",VLOOKUP(E346,DEPT!A:G,7,FALSE))</f>
        <v/>
      </c>
      <c r="G346" s="8"/>
      <c r="H346" s="14" t="str">
        <f>IF(G346="","",VLOOKUP(G346,PRG!A:I,9,FALSE))</f>
        <v/>
      </c>
      <c r="I346" s="8"/>
      <c r="J346" s="14" t="str">
        <f>IF(I346="","",VLOOKUP(I346,PRJ!A:L,12,FALSE))</f>
        <v/>
      </c>
      <c r="K346" s="10"/>
      <c r="L346" s="26"/>
      <c r="M346" s="49" t="str">
        <f t="shared" si="6"/>
        <v xml:space="preserve"> </v>
      </c>
    </row>
    <row r="347" spans="1:13" s="9" customFormat="1" ht="18">
      <c r="A347" s="8"/>
      <c r="B347" s="14" t="str">
        <f>IF(A347="","",VLOOKUP(A347,ACCT!A:B,2,FALSE))</f>
        <v/>
      </c>
      <c r="C347" s="8"/>
      <c r="D347" s="15" t="str">
        <f>IF(C347="","",VLOOKUP(C347,FND!A:D,4,FALSE))</f>
        <v/>
      </c>
      <c r="E347" s="7"/>
      <c r="F347" s="14" t="str">
        <f>IF(E347="","",VLOOKUP(E347,DEPT!A:G,7,FALSE))</f>
        <v/>
      </c>
      <c r="G347" s="8"/>
      <c r="H347" s="14" t="str">
        <f>IF(G347="","",VLOOKUP(G347,PRG!A:I,9,FALSE))</f>
        <v/>
      </c>
      <c r="I347" s="8"/>
      <c r="J347" s="14" t="str">
        <f>IF(I347="","",VLOOKUP(I347,PRJ!A:L,12,FALSE))</f>
        <v/>
      </c>
      <c r="K347" s="10"/>
      <c r="L347" s="26"/>
      <c r="M347" s="49" t="str">
        <f t="shared" si="6"/>
        <v xml:space="preserve"> </v>
      </c>
    </row>
    <row r="348" spans="1:13" s="9" customFormat="1" ht="18">
      <c r="A348" s="8"/>
      <c r="B348" s="14" t="str">
        <f>IF(A348="","",VLOOKUP(A348,ACCT!A:B,2,FALSE))</f>
        <v/>
      </c>
      <c r="C348" s="8"/>
      <c r="D348" s="15" t="str">
        <f>IF(C348="","",VLOOKUP(C348,FND!A:D,4,FALSE))</f>
        <v/>
      </c>
      <c r="E348" s="7"/>
      <c r="F348" s="14" t="str">
        <f>IF(E348="","",VLOOKUP(E348,DEPT!A:G,7,FALSE))</f>
        <v/>
      </c>
      <c r="G348" s="8"/>
      <c r="H348" s="14" t="str">
        <f>IF(G348="","",VLOOKUP(G348,PRG!A:I,9,FALSE))</f>
        <v/>
      </c>
      <c r="I348" s="8"/>
      <c r="J348" s="14" t="str">
        <f>IF(I348="","",VLOOKUP(I348,PRJ!A:L,12,FALSE))</f>
        <v/>
      </c>
      <c r="K348" s="10"/>
      <c r="L348" s="26"/>
      <c r="M348" s="49" t="str">
        <f t="shared" si="6"/>
        <v xml:space="preserve"> </v>
      </c>
    </row>
    <row r="349" spans="1:13" s="9" customFormat="1" ht="18">
      <c r="A349" s="8"/>
      <c r="B349" s="14" t="str">
        <f>IF(A349="","",VLOOKUP(A349,ACCT!A:B,2,FALSE))</f>
        <v/>
      </c>
      <c r="C349" s="8"/>
      <c r="D349" s="15" t="str">
        <f>IF(C349="","",VLOOKUP(C349,FND!A:D,4,FALSE))</f>
        <v/>
      </c>
      <c r="E349" s="7"/>
      <c r="F349" s="14" t="str">
        <f>IF(E349="","",VLOOKUP(E349,DEPT!A:G,7,FALSE))</f>
        <v/>
      </c>
      <c r="G349" s="8"/>
      <c r="H349" s="14" t="str">
        <f>IF(G349="","",VLOOKUP(G349,PRG!A:I,9,FALSE))</f>
        <v/>
      </c>
      <c r="I349" s="8"/>
      <c r="J349" s="14" t="str">
        <f>IF(I349="","",VLOOKUP(I349,PRJ!A:L,12,FALSE))</f>
        <v/>
      </c>
      <c r="K349" s="10"/>
      <c r="L349" s="26"/>
      <c r="M349" s="49" t="str">
        <f t="shared" si="6"/>
        <v xml:space="preserve"> </v>
      </c>
    </row>
    <row r="350" spans="1:13" s="9" customFormat="1" ht="18">
      <c r="A350" s="8"/>
      <c r="B350" s="14" t="str">
        <f>IF(A350="","",VLOOKUP(A350,ACCT!A:B,2,FALSE))</f>
        <v/>
      </c>
      <c r="C350" s="8"/>
      <c r="D350" s="15" t="str">
        <f>IF(C350="","",VLOOKUP(C350,FND!A:D,4,FALSE))</f>
        <v/>
      </c>
      <c r="E350" s="7"/>
      <c r="F350" s="14" t="str">
        <f>IF(E350="","",VLOOKUP(E350,DEPT!A:G,7,FALSE))</f>
        <v/>
      </c>
      <c r="G350" s="8"/>
      <c r="H350" s="14" t="str">
        <f>IF(G350="","",VLOOKUP(G350,PRG!A:I,9,FALSE))</f>
        <v/>
      </c>
      <c r="I350" s="8"/>
      <c r="J350" s="14" t="str">
        <f>IF(I350="","",VLOOKUP(I350,PRJ!A:L,12,FALSE))</f>
        <v/>
      </c>
      <c r="K350" s="10"/>
      <c r="L350" s="26"/>
      <c r="M350" s="49" t="str">
        <f t="shared" si="6"/>
        <v xml:space="preserve"> </v>
      </c>
    </row>
    <row r="351" spans="1:13" s="9" customFormat="1" ht="18">
      <c r="A351" s="8"/>
      <c r="B351" s="14" t="str">
        <f>IF(A351="","",VLOOKUP(A351,ACCT!A:B,2,FALSE))</f>
        <v/>
      </c>
      <c r="C351" s="8"/>
      <c r="D351" s="15" t="str">
        <f>IF(C351="","",VLOOKUP(C351,FND!A:D,4,FALSE))</f>
        <v/>
      </c>
      <c r="E351" s="7"/>
      <c r="F351" s="14" t="str">
        <f>IF(E351="","",VLOOKUP(E351,DEPT!A:G,7,FALSE))</f>
        <v/>
      </c>
      <c r="G351" s="8"/>
      <c r="H351" s="14" t="str">
        <f>IF(G351="","",VLOOKUP(G351,PRG!A:I,9,FALSE))</f>
        <v/>
      </c>
      <c r="I351" s="8"/>
      <c r="J351" s="14" t="str">
        <f>IF(I351="","",VLOOKUP(I351,PRJ!A:L,12,FALSE))</f>
        <v/>
      </c>
      <c r="K351" s="10"/>
      <c r="L351" s="26"/>
      <c r="M351" s="49" t="str">
        <f t="shared" si="6"/>
        <v xml:space="preserve"> </v>
      </c>
    </row>
    <row r="352" spans="1:13" s="9" customFormat="1" ht="18">
      <c r="A352" s="8"/>
      <c r="B352" s="14" t="str">
        <f>IF(A352="","",VLOOKUP(A352,ACCT!A:B,2,FALSE))</f>
        <v/>
      </c>
      <c r="C352" s="8"/>
      <c r="D352" s="15" t="str">
        <f>IF(C352="","",VLOOKUP(C352,FND!A:D,4,FALSE))</f>
        <v/>
      </c>
      <c r="E352" s="7"/>
      <c r="F352" s="14" t="str">
        <f>IF(E352="","",VLOOKUP(E352,DEPT!A:G,7,FALSE))</f>
        <v/>
      </c>
      <c r="G352" s="8"/>
      <c r="H352" s="14" t="str">
        <f>IF(G352="","",VLOOKUP(G352,PRG!A:I,9,FALSE))</f>
        <v/>
      </c>
      <c r="I352" s="8"/>
      <c r="J352" s="14" t="str">
        <f>IF(I352="","",VLOOKUP(I352,PRJ!A:L,12,FALSE))</f>
        <v/>
      </c>
      <c r="K352" s="10"/>
      <c r="L352" s="26"/>
      <c r="M352" s="49" t="str">
        <f t="shared" si="6"/>
        <v xml:space="preserve"> </v>
      </c>
    </row>
    <row r="353" spans="1:13" s="9" customFormat="1" ht="18">
      <c r="A353" s="8"/>
      <c r="B353" s="14" t="str">
        <f>IF(A353="","",VLOOKUP(A353,ACCT!A:B,2,FALSE))</f>
        <v/>
      </c>
      <c r="C353" s="8"/>
      <c r="D353" s="15" t="str">
        <f>IF(C353="","",VLOOKUP(C353,FND!A:D,4,FALSE))</f>
        <v/>
      </c>
      <c r="E353" s="7"/>
      <c r="F353" s="14" t="str">
        <f>IF(E353="","",VLOOKUP(E353,DEPT!A:G,7,FALSE))</f>
        <v/>
      </c>
      <c r="G353" s="8"/>
      <c r="H353" s="14" t="str">
        <f>IF(G353="","",VLOOKUP(G353,PRG!A:I,9,FALSE))</f>
        <v/>
      </c>
      <c r="I353" s="8"/>
      <c r="J353" s="14" t="str">
        <f>IF(I353="","",VLOOKUP(I353,PRJ!A:L,12,FALSE))</f>
        <v/>
      </c>
      <c r="K353" s="10"/>
      <c r="L353" s="26"/>
      <c r="M353" s="49" t="str">
        <f t="shared" si="6"/>
        <v xml:space="preserve"> </v>
      </c>
    </row>
    <row r="354" spans="1:13" s="9" customFormat="1" ht="18">
      <c r="A354" s="8"/>
      <c r="B354" s="14" t="str">
        <f>IF(A354="","",VLOOKUP(A354,ACCT!A:B,2,FALSE))</f>
        <v/>
      </c>
      <c r="C354" s="8"/>
      <c r="D354" s="15" t="str">
        <f>IF(C354="","",VLOOKUP(C354,FND!A:D,4,FALSE))</f>
        <v/>
      </c>
      <c r="E354" s="7"/>
      <c r="F354" s="14" t="str">
        <f>IF(E354="","",VLOOKUP(E354,DEPT!A:G,7,FALSE))</f>
        <v/>
      </c>
      <c r="G354" s="8"/>
      <c r="H354" s="14" t="str">
        <f>IF(G354="","",VLOOKUP(G354,PRG!A:I,9,FALSE))</f>
        <v/>
      </c>
      <c r="I354" s="8"/>
      <c r="J354" s="14" t="str">
        <f>IF(I354="","",VLOOKUP(I354,PRJ!A:L,12,FALSE))</f>
        <v/>
      </c>
      <c r="K354" s="10"/>
      <c r="L354" s="26"/>
      <c r="M354" s="49" t="str">
        <f t="shared" si="6"/>
        <v xml:space="preserve"> </v>
      </c>
    </row>
    <row r="355" spans="1:13" s="9" customFormat="1" ht="18">
      <c r="A355" s="8"/>
      <c r="B355" s="14" t="str">
        <f>IF(A355="","",VLOOKUP(A355,ACCT!A:B,2,FALSE))</f>
        <v/>
      </c>
      <c r="C355" s="8"/>
      <c r="D355" s="15" t="str">
        <f>IF(C355="","",VLOOKUP(C355,FND!A:D,4,FALSE))</f>
        <v/>
      </c>
      <c r="E355" s="7"/>
      <c r="F355" s="14" t="str">
        <f>IF(E355="","",VLOOKUP(E355,DEPT!A:G,7,FALSE))</f>
        <v/>
      </c>
      <c r="G355" s="8"/>
      <c r="H355" s="14" t="str">
        <f>IF(G355="","",VLOOKUP(G355,PRG!A:I,9,FALSE))</f>
        <v/>
      </c>
      <c r="I355" s="8"/>
      <c r="J355" s="14" t="str">
        <f>IF(I355="","",VLOOKUP(I355,PRJ!A:L,12,FALSE))</f>
        <v/>
      </c>
      <c r="K355" s="10"/>
      <c r="L355" s="26"/>
      <c r="M355" s="49" t="str">
        <f t="shared" si="6"/>
        <v xml:space="preserve"> </v>
      </c>
    </row>
    <row r="356" spans="1:13" s="9" customFormat="1" ht="18">
      <c r="A356" s="8"/>
      <c r="B356" s="14" t="str">
        <f>IF(A356="","",VLOOKUP(A356,ACCT!A:B,2,FALSE))</f>
        <v/>
      </c>
      <c r="C356" s="8"/>
      <c r="D356" s="15" t="str">
        <f>IF(C356="","",VLOOKUP(C356,FND!A:D,4,FALSE))</f>
        <v/>
      </c>
      <c r="E356" s="7"/>
      <c r="F356" s="14" t="str">
        <f>IF(E356="","",VLOOKUP(E356,DEPT!A:G,7,FALSE))</f>
        <v/>
      </c>
      <c r="G356" s="8"/>
      <c r="H356" s="14" t="str">
        <f>IF(G356="","",VLOOKUP(G356,PRG!A:I,9,FALSE))</f>
        <v/>
      </c>
      <c r="I356" s="8"/>
      <c r="J356" s="14" t="str">
        <f>IF(I356="","",VLOOKUP(I356,PRJ!A:L,12,FALSE))</f>
        <v/>
      </c>
      <c r="K356" s="10"/>
      <c r="L356" s="26"/>
      <c r="M356" s="49" t="str">
        <f t="shared" si="6"/>
        <v xml:space="preserve"> </v>
      </c>
    </row>
    <row r="357" spans="1:13" s="9" customFormat="1" ht="18">
      <c r="A357" s="8"/>
      <c r="B357" s="14" t="str">
        <f>IF(A357="","",VLOOKUP(A357,ACCT!A:B,2,FALSE))</f>
        <v/>
      </c>
      <c r="C357" s="8"/>
      <c r="D357" s="15" t="str">
        <f>IF(C357="","",VLOOKUP(C357,FND!A:D,4,FALSE))</f>
        <v/>
      </c>
      <c r="E357" s="7"/>
      <c r="F357" s="14" t="str">
        <f>IF(E357="","",VLOOKUP(E357,DEPT!A:G,7,FALSE))</f>
        <v/>
      </c>
      <c r="G357" s="8"/>
      <c r="H357" s="14" t="str">
        <f>IF(G357="","",VLOOKUP(G357,PRG!A:I,9,FALSE))</f>
        <v/>
      </c>
      <c r="I357" s="8"/>
      <c r="J357" s="14" t="str">
        <f>IF(I357="","",VLOOKUP(I357,PRJ!A:L,12,FALSE))</f>
        <v/>
      </c>
      <c r="K357" s="10"/>
      <c r="L357" s="26"/>
      <c r="M357" s="49" t="str">
        <f t="shared" si="6"/>
        <v xml:space="preserve"> </v>
      </c>
    </row>
    <row r="358" spans="1:13" s="9" customFormat="1" ht="18">
      <c r="A358" s="8"/>
      <c r="B358" s="14" t="str">
        <f>IF(A358="","",VLOOKUP(A358,ACCT!A:B,2,FALSE))</f>
        <v/>
      </c>
      <c r="C358" s="8"/>
      <c r="D358" s="15" t="str">
        <f>IF(C358="","",VLOOKUP(C358,FND!A:D,4,FALSE))</f>
        <v/>
      </c>
      <c r="E358" s="7"/>
      <c r="F358" s="14" t="str">
        <f>IF(E358="","",VLOOKUP(E358,DEPT!A:G,7,FALSE))</f>
        <v/>
      </c>
      <c r="G358" s="8"/>
      <c r="H358" s="14" t="str">
        <f>IF(G358="","",VLOOKUP(G358,PRG!A:I,9,FALSE))</f>
        <v/>
      </c>
      <c r="I358" s="8"/>
      <c r="J358" s="14" t="str">
        <f>IF(I358="","",VLOOKUP(I358,PRJ!A:L,12,FALSE))</f>
        <v/>
      </c>
      <c r="K358" s="10"/>
      <c r="L358" s="26"/>
      <c r="M358" s="49" t="str">
        <f t="shared" si="6"/>
        <v xml:space="preserve"> </v>
      </c>
    </row>
    <row r="359" spans="1:13" s="9" customFormat="1" ht="18">
      <c r="A359" s="8"/>
      <c r="B359" s="14" t="str">
        <f>IF(A359="","",VLOOKUP(A359,ACCT!A:B,2,FALSE))</f>
        <v/>
      </c>
      <c r="C359" s="8"/>
      <c r="D359" s="15" t="str">
        <f>IF(C359="","",VLOOKUP(C359,FND!A:D,4,FALSE))</f>
        <v/>
      </c>
      <c r="E359" s="7"/>
      <c r="F359" s="14" t="str">
        <f>IF(E359="","",VLOOKUP(E359,DEPT!A:G,7,FALSE))</f>
        <v/>
      </c>
      <c r="G359" s="8"/>
      <c r="H359" s="14" t="str">
        <f>IF(G359="","",VLOOKUP(G359,PRG!A:I,9,FALSE))</f>
        <v/>
      </c>
      <c r="I359" s="8"/>
      <c r="J359" s="14" t="str">
        <f>IF(I359="","",VLOOKUP(I359,PRJ!A:L,12,FALSE))</f>
        <v/>
      </c>
      <c r="K359" s="10"/>
      <c r="L359" s="26"/>
      <c r="M359" s="49" t="str">
        <f t="shared" si="6"/>
        <v xml:space="preserve"> </v>
      </c>
    </row>
    <row r="360" spans="1:13" s="9" customFormat="1" ht="18">
      <c r="A360" s="8"/>
      <c r="B360" s="14" t="str">
        <f>IF(A360="","",VLOOKUP(A360,ACCT!A:B,2,FALSE))</f>
        <v/>
      </c>
      <c r="C360" s="8"/>
      <c r="D360" s="15" t="str">
        <f>IF(C360="","",VLOOKUP(C360,FND!A:D,4,FALSE))</f>
        <v/>
      </c>
      <c r="E360" s="7"/>
      <c r="F360" s="14" t="str">
        <f>IF(E360="","",VLOOKUP(E360,DEPT!A:G,7,FALSE))</f>
        <v/>
      </c>
      <c r="G360" s="8"/>
      <c r="H360" s="14" t="str">
        <f>IF(G360="","",VLOOKUP(G360,PRG!A:I,9,FALSE))</f>
        <v/>
      </c>
      <c r="I360" s="8"/>
      <c r="J360" s="14" t="str">
        <f>IF(I360="","",VLOOKUP(I360,PRJ!A:L,12,FALSE))</f>
        <v/>
      </c>
      <c r="K360" s="10"/>
      <c r="L360" s="26"/>
      <c r="M360" s="49" t="str">
        <f t="shared" si="6"/>
        <v xml:space="preserve"> </v>
      </c>
    </row>
    <row r="361" spans="1:13" s="9" customFormat="1" ht="18">
      <c r="A361" s="8"/>
      <c r="B361" s="14" t="str">
        <f>IF(A361="","",VLOOKUP(A361,ACCT!A:B,2,FALSE))</f>
        <v/>
      </c>
      <c r="C361" s="8"/>
      <c r="D361" s="15" t="str">
        <f>IF(C361="","",VLOOKUP(C361,FND!A:D,4,FALSE))</f>
        <v/>
      </c>
      <c r="E361" s="7"/>
      <c r="F361" s="14" t="str">
        <f>IF(E361="","",VLOOKUP(E361,DEPT!A:G,7,FALSE))</f>
        <v/>
      </c>
      <c r="G361" s="8"/>
      <c r="H361" s="14" t="str">
        <f>IF(G361="","",VLOOKUP(G361,PRG!A:I,9,FALSE))</f>
        <v/>
      </c>
      <c r="I361" s="8"/>
      <c r="J361" s="14" t="str">
        <f>IF(I361="","",VLOOKUP(I361,PRJ!A:L,12,FALSE))</f>
        <v/>
      </c>
      <c r="K361" s="10"/>
      <c r="L361" s="26"/>
      <c r="M361" s="49" t="str">
        <f t="shared" si="6"/>
        <v xml:space="preserve"> </v>
      </c>
    </row>
    <row r="362" spans="1:13" s="9" customFormat="1" ht="18">
      <c r="A362" s="8"/>
      <c r="B362" s="14" t="str">
        <f>IF(A362="","",VLOOKUP(A362,ACCT!A:B,2,FALSE))</f>
        <v/>
      </c>
      <c r="C362" s="8"/>
      <c r="D362" s="15" t="str">
        <f>IF(C362="","",VLOOKUP(C362,FND!A:D,4,FALSE))</f>
        <v/>
      </c>
      <c r="E362" s="7"/>
      <c r="F362" s="14" t="str">
        <f>IF(E362="","",VLOOKUP(E362,DEPT!A:G,7,FALSE))</f>
        <v/>
      </c>
      <c r="G362" s="8"/>
      <c r="H362" s="14" t="str">
        <f>IF(G362="","",VLOOKUP(G362,PRG!A:I,9,FALSE))</f>
        <v/>
      </c>
      <c r="I362" s="8"/>
      <c r="J362" s="14" t="str">
        <f>IF(I362="","",VLOOKUP(I362,PRJ!A:L,12,FALSE))</f>
        <v/>
      </c>
      <c r="K362" s="10"/>
      <c r="L362" s="26"/>
      <c r="M362" s="49" t="str">
        <f t="shared" si="6"/>
        <v xml:space="preserve"> </v>
      </c>
    </row>
    <row r="363" spans="1:13" s="9" customFormat="1" ht="18">
      <c r="A363" s="8"/>
      <c r="B363" s="14" t="str">
        <f>IF(A363="","",VLOOKUP(A363,ACCT!A:B,2,FALSE))</f>
        <v/>
      </c>
      <c r="C363" s="8"/>
      <c r="D363" s="15" t="str">
        <f>IF(C363="","",VLOOKUP(C363,FND!A:D,4,FALSE))</f>
        <v/>
      </c>
      <c r="E363" s="7"/>
      <c r="F363" s="14" t="str">
        <f>IF(E363="","",VLOOKUP(E363,DEPT!A:G,7,FALSE))</f>
        <v/>
      </c>
      <c r="G363" s="8"/>
      <c r="H363" s="14" t="str">
        <f>IF(G363="","",VLOOKUP(G363,PRG!A:I,9,FALSE))</f>
        <v/>
      </c>
      <c r="I363" s="8"/>
      <c r="J363" s="14" t="str">
        <f>IF(I363="","",VLOOKUP(I363,PRJ!A:L,12,FALSE))</f>
        <v/>
      </c>
      <c r="K363" s="10"/>
      <c r="L363" s="26"/>
      <c r="M363" s="49" t="str">
        <f t="shared" si="6"/>
        <v xml:space="preserve"> </v>
      </c>
    </row>
    <row r="364" spans="1:13" s="9" customFormat="1" ht="18">
      <c r="A364" s="8"/>
      <c r="B364" s="14" t="str">
        <f>IF(A364="","",VLOOKUP(A364,ACCT!A:B,2,FALSE))</f>
        <v/>
      </c>
      <c r="C364" s="8"/>
      <c r="D364" s="15" t="str">
        <f>IF(C364="","",VLOOKUP(C364,FND!A:D,4,FALSE))</f>
        <v/>
      </c>
      <c r="E364" s="7"/>
      <c r="F364" s="14" t="str">
        <f>IF(E364="","",VLOOKUP(E364,DEPT!A:G,7,FALSE))</f>
        <v/>
      </c>
      <c r="G364" s="8"/>
      <c r="H364" s="14" t="str">
        <f>IF(G364="","",VLOOKUP(G364,PRG!A:I,9,FALSE))</f>
        <v/>
      </c>
      <c r="I364" s="8"/>
      <c r="J364" s="14" t="str">
        <f>IF(I364="","",VLOOKUP(I364,PRJ!A:L,12,FALSE))</f>
        <v/>
      </c>
      <c r="K364" s="10"/>
      <c r="L364" s="26"/>
      <c r="M364" s="49" t="str">
        <f t="shared" si="6"/>
        <v xml:space="preserve"> </v>
      </c>
    </row>
    <row r="365" spans="1:13" s="9" customFormat="1" ht="18">
      <c r="A365" s="8"/>
      <c r="B365" s="14" t="str">
        <f>IF(A365="","",VLOOKUP(A365,ACCT!A:B,2,FALSE))</f>
        <v/>
      </c>
      <c r="C365" s="8"/>
      <c r="D365" s="15" t="str">
        <f>IF(C365="","",VLOOKUP(C365,FND!A:D,4,FALSE))</f>
        <v/>
      </c>
      <c r="E365" s="7"/>
      <c r="F365" s="14" t="str">
        <f>IF(E365="","",VLOOKUP(E365,DEPT!A:G,7,FALSE))</f>
        <v/>
      </c>
      <c r="G365" s="8"/>
      <c r="H365" s="14" t="str">
        <f>IF(G365="","",VLOOKUP(G365,PRG!A:I,9,FALSE))</f>
        <v/>
      </c>
      <c r="I365" s="8"/>
      <c r="J365" s="14" t="str">
        <f>IF(I365="","",VLOOKUP(I365,PRJ!A:L,12,FALSE))</f>
        <v/>
      </c>
      <c r="K365" s="10"/>
      <c r="L365" s="26"/>
      <c r="M365" s="49" t="str">
        <f t="shared" si="6"/>
        <v xml:space="preserve"> </v>
      </c>
    </row>
    <row r="366" spans="1:13" s="9" customFormat="1" ht="18">
      <c r="A366" s="8"/>
      <c r="B366" s="14" t="str">
        <f>IF(A366="","",VLOOKUP(A366,ACCT!A:B,2,FALSE))</f>
        <v/>
      </c>
      <c r="C366" s="8"/>
      <c r="D366" s="15" t="str">
        <f>IF(C366="","",VLOOKUP(C366,FND!A:D,4,FALSE))</f>
        <v/>
      </c>
      <c r="E366" s="7"/>
      <c r="F366" s="14" t="str">
        <f>IF(E366="","",VLOOKUP(E366,DEPT!A:G,7,FALSE))</f>
        <v/>
      </c>
      <c r="G366" s="8"/>
      <c r="H366" s="14" t="str">
        <f>IF(G366="","",VLOOKUP(G366,PRG!A:I,9,FALSE))</f>
        <v/>
      </c>
      <c r="I366" s="8"/>
      <c r="J366" s="14" t="str">
        <f>IF(I366="","",VLOOKUP(I366,PRJ!A:L,12,FALSE))</f>
        <v/>
      </c>
      <c r="K366" s="10"/>
      <c r="L366" s="26"/>
      <c r="M366" s="49" t="str">
        <f t="shared" si="6"/>
        <v xml:space="preserve"> </v>
      </c>
    </row>
    <row r="367" spans="1:13" s="9" customFormat="1" ht="18">
      <c r="A367" s="8"/>
      <c r="B367" s="14" t="str">
        <f>IF(A367="","",VLOOKUP(A367,ACCT!A:B,2,FALSE))</f>
        <v/>
      </c>
      <c r="C367" s="8"/>
      <c r="D367" s="15" t="str">
        <f>IF(C367="","",VLOOKUP(C367,FND!A:D,4,FALSE))</f>
        <v/>
      </c>
      <c r="E367" s="7"/>
      <c r="F367" s="14" t="str">
        <f>IF(E367="","",VLOOKUP(E367,DEPT!A:G,7,FALSE))</f>
        <v/>
      </c>
      <c r="G367" s="8"/>
      <c r="H367" s="14" t="str">
        <f>IF(G367="","",VLOOKUP(G367,PRG!A:I,9,FALSE))</f>
        <v/>
      </c>
      <c r="I367" s="8"/>
      <c r="J367" s="14" t="str">
        <f>IF(I367="","",VLOOKUP(I367,PRJ!A:L,12,FALSE))</f>
        <v/>
      </c>
      <c r="K367" s="10"/>
      <c r="L367" s="26"/>
      <c r="M367" s="49" t="str">
        <f t="shared" si="6"/>
        <v xml:space="preserve"> </v>
      </c>
    </row>
    <row r="368" spans="1:13" s="9" customFormat="1" ht="18">
      <c r="A368" s="8"/>
      <c r="B368" s="14" t="str">
        <f>IF(A368="","",VLOOKUP(A368,ACCT!A:B,2,FALSE))</f>
        <v/>
      </c>
      <c r="C368" s="8"/>
      <c r="D368" s="15" t="str">
        <f>IF(C368="","",VLOOKUP(C368,FND!A:D,4,FALSE))</f>
        <v/>
      </c>
      <c r="E368" s="7"/>
      <c r="F368" s="14" t="str">
        <f>IF(E368="","",VLOOKUP(E368,DEPT!A:G,7,FALSE))</f>
        <v/>
      </c>
      <c r="G368" s="8"/>
      <c r="H368" s="14" t="str">
        <f>IF(G368="","",VLOOKUP(G368,PRG!A:I,9,FALSE))</f>
        <v/>
      </c>
      <c r="I368" s="8"/>
      <c r="J368" s="14" t="str">
        <f>IF(I368="","",VLOOKUP(I368,PRJ!A:L,12,FALSE))</f>
        <v/>
      </c>
      <c r="K368" s="10"/>
      <c r="L368" s="26"/>
      <c r="M368" s="49" t="str">
        <f t="shared" si="6"/>
        <v xml:space="preserve"> </v>
      </c>
    </row>
    <row r="369" spans="1:13" s="9" customFormat="1" ht="18">
      <c r="A369" s="8"/>
      <c r="B369" s="14" t="str">
        <f>IF(A369="","",VLOOKUP(A369,ACCT!A:B,2,FALSE))</f>
        <v/>
      </c>
      <c r="C369" s="8"/>
      <c r="D369" s="15" t="str">
        <f>IF(C369="","",VLOOKUP(C369,FND!A:D,4,FALSE))</f>
        <v/>
      </c>
      <c r="E369" s="7"/>
      <c r="F369" s="14" t="str">
        <f>IF(E369="","",VLOOKUP(E369,DEPT!A:G,7,FALSE))</f>
        <v/>
      </c>
      <c r="G369" s="8"/>
      <c r="H369" s="14" t="str">
        <f>IF(G369="","",VLOOKUP(G369,PRG!A:I,9,FALSE))</f>
        <v/>
      </c>
      <c r="I369" s="8"/>
      <c r="J369" s="14" t="str">
        <f>IF(I369="","",VLOOKUP(I369,PRJ!A:L,12,FALSE))</f>
        <v/>
      </c>
      <c r="K369" s="10"/>
      <c r="L369" s="26"/>
      <c r="M369" s="49" t="str">
        <f t="shared" si="6"/>
        <v xml:space="preserve"> </v>
      </c>
    </row>
    <row r="370" spans="1:13" s="9" customFormat="1" ht="18">
      <c r="A370" s="8"/>
      <c r="B370" s="14" t="str">
        <f>IF(A370="","",VLOOKUP(A370,ACCT!A:B,2,FALSE))</f>
        <v/>
      </c>
      <c r="C370" s="8"/>
      <c r="D370" s="15" t="str">
        <f>IF(C370="","",VLOOKUP(C370,FND!A:D,4,FALSE))</f>
        <v/>
      </c>
      <c r="E370" s="7"/>
      <c r="F370" s="14" t="str">
        <f>IF(E370="","",VLOOKUP(E370,DEPT!A:G,7,FALSE))</f>
        <v/>
      </c>
      <c r="G370" s="8"/>
      <c r="H370" s="14" t="str">
        <f>IF(G370="","",VLOOKUP(G370,PRG!A:I,9,FALSE))</f>
        <v/>
      </c>
      <c r="I370" s="8"/>
      <c r="J370" s="14" t="str">
        <f>IF(I370="","",VLOOKUP(I370,PRJ!A:L,12,FALSE))</f>
        <v/>
      </c>
      <c r="K370" s="10"/>
      <c r="L370" s="26"/>
      <c r="M370" s="49" t="str">
        <f t="shared" si="6"/>
        <v xml:space="preserve"> </v>
      </c>
    </row>
    <row r="371" spans="1:13" s="9" customFormat="1" ht="18">
      <c r="A371" s="8"/>
      <c r="B371" s="14" t="str">
        <f>IF(A371="","",VLOOKUP(A371,ACCT!A:B,2,FALSE))</f>
        <v/>
      </c>
      <c r="C371" s="8"/>
      <c r="D371" s="15" t="str">
        <f>IF(C371="","",VLOOKUP(C371,FND!A:D,4,FALSE))</f>
        <v/>
      </c>
      <c r="E371" s="7"/>
      <c r="F371" s="14" t="str">
        <f>IF(E371="","",VLOOKUP(E371,DEPT!A:G,7,FALSE))</f>
        <v/>
      </c>
      <c r="G371" s="8"/>
      <c r="H371" s="14" t="str">
        <f>IF(G371="","",VLOOKUP(G371,PRG!A:I,9,FALSE))</f>
        <v/>
      </c>
      <c r="I371" s="8"/>
      <c r="J371" s="14" t="str">
        <f>IF(I371="","",VLOOKUP(I371,PRJ!A:L,12,FALSE))</f>
        <v/>
      </c>
      <c r="K371" s="10"/>
      <c r="L371" s="26"/>
      <c r="M371" s="49" t="str">
        <f t="shared" si="6"/>
        <v xml:space="preserve"> </v>
      </c>
    </row>
    <row r="372" spans="1:13" s="9" customFormat="1" ht="18">
      <c r="A372" s="8"/>
      <c r="B372" s="14" t="str">
        <f>IF(A372="","",VLOOKUP(A372,ACCT!A:B,2,FALSE))</f>
        <v/>
      </c>
      <c r="C372" s="8"/>
      <c r="D372" s="15" t="str">
        <f>IF(C372="","",VLOOKUP(C372,FND!A:D,4,FALSE))</f>
        <v/>
      </c>
      <c r="E372" s="7"/>
      <c r="F372" s="14" t="str">
        <f>IF(E372="","",VLOOKUP(E372,DEPT!A:G,7,FALSE))</f>
        <v/>
      </c>
      <c r="G372" s="8"/>
      <c r="H372" s="14" t="str">
        <f>IF(G372="","",VLOOKUP(G372,PRG!A:I,9,FALSE))</f>
        <v/>
      </c>
      <c r="I372" s="8"/>
      <c r="J372" s="14" t="str">
        <f>IF(I372="","",VLOOKUP(I372,PRJ!A:L,12,FALSE))</f>
        <v/>
      </c>
      <c r="K372" s="10"/>
      <c r="L372" s="26"/>
      <c r="M372" s="49" t="str">
        <f t="shared" si="6"/>
        <v xml:space="preserve"> </v>
      </c>
    </row>
    <row r="373" spans="1:13" s="9" customFormat="1" ht="18">
      <c r="A373" s="8"/>
      <c r="B373" s="14" t="str">
        <f>IF(A373="","",VLOOKUP(A373,ACCT!A:B,2,FALSE))</f>
        <v/>
      </c>
      <c r="C373" s="8"/>
      <c r="D373" s="15" t="str">
        <f>IF(C373="","",VLOOKUP(C373,FND!A:D,4,FALSE))</f>
        <v/>
      </c>
      <c r="E373" s="7"/>
      <c r="F373" s="14" t="str">
        <f>IF(E373="","",VLOOKUP(E373,DEPT!A:G,7,FALSE))</f>
        <v/>
      </c>
      <c r="G373" s="8"/>
      <c r="H373" s="14" t="str">
        <f>IF(G373="","",VLOOKUP(G373,PRG!A:I,9,FALSE))</f>
        <v/>
      </c>
      <c r="I373" s="8"/>
      <c r="J373" s="14" t="str">
        <f>IF(I373="","",VLOOKUP(I373,PRJ!A:L,12,FALSE))</f>
        <v/>
      </c>
      <c r="K373" s="10"/>
      <c r="L373" s="26"/>
      <c r="M373" s="49" t="str">
        <f t="shared" si="6"/>
        <v xml:space="preserve"> </v>
      </c>
    </row>
    <row r="374" spans="1:13" s="9" customFormat="1" ht="18">
      <c r="A374" s="8"/>
      <c r="B374" s="14" t="str">
        <f>IF(A374="","",VLOOKUP(A374,ACCT!A:B,2,FALSE))</f>
        <v/>
      </c>
      <c r="C374" s="8"/>
      <c r="D374" s="15" t="str">
        <f>IF(C374="","",VLOOKUP(C374,FND!A:D,4,FALSE))</f>
        <v/>
      </c>
      <c r="E374" s="7"/>
      <c r="F374" s="14" t="str">
        <f>IF(E374="","",VLOOKUP(E374,DEPT!A:G,7,FALSE))</f>
        <v/>
      </c>
      <c r="G374" s="8"/>
      <c r="H374" s="14" t="str">
        <f>IF(G374="","",VLOOKUP(G374,PRG!A:I,9,FALSE))</f>
        <v/>
      </c>
      <c r="I374" s="8"/>
      <c r="J374" s="14" t="str">
        <f>IF(I374="","",VLOOKUP(I374,PRJ!A:L,12,FALSE))</f>
        <v/>
      </c>
      <c r="K374" s="10"/>
      <c r="L374" s="26"/>
      <c r="M374" s="49" t="str">
        <f t="shared" si="6"/>
        <v xml:space="preserve"> </v>
      </c>
    </row>
    <row r="375" spans="1:13" s="9" customFormat="1" ht="18">
      <c r="A375" s="8"/>
      <c r="B375" s="14" t="str">
        <f>IF(A375="","",VLOOKUP(A375,ACCT!A:B,2,FALSE))</f>
        <v/>
      </c>
      <c r="C375" s="8"/>
      <c r="D375" s="15" t="str">
        <f>IF(C375="","",VLOOKUP(C375,FND!A:D,4,FALSE))</f>
        <v/>
      </c>
      <c r="E375" s="7"/>
      <c r="F375" s="14" t="str">
        <f>IF(E375="","",VLOOKUP(E375,DEPT!A:G,7,FALSE))</f>
        <v/>
      </c>
      <c r="G375" s="8"/>
      <c r="H375" s="14" t="str">
        <f>IF(G375="","",VLOOKUP(G375,PRG!A:I,9,FALSE))</f>
        <v/>
      </c>
      <c r="I375" s="8"/>
      <c r="J375" s="14" t="str">
        <f>IF(I375="","",VLOOKUP(I375,PRJ!A:L,12,FALSE))</f>
        <v/>
      </c>
      <c r="K375" s="10"/>
      <c r="L375" s="26"/>
      <c r="M375" s="49" t="str">
        <f t="shared" si="6"/>
        <v xml:space="preserve"> </v>
      </c>
    </row>
    <row r="376" spans="1:13" s="9" customFormat="1" ht="18">
      <c r="A376" s="8"/>
      <c r="B376" s="14" t="str">
        <f>IF(A376="","",VLOOKUP(A376,ACCT!A:B,2,FALSE))</f>
        <v/>
      </c>
      <c r="C376" s="8"/>
      <c r="D376" s="15" t="str">
        <f>IF(C376="","",VLOOKUP(C376,FND!A:D,4,FALSE))</f>
        <v/>
      </c>
      <c r="E376" s="7"/>
      <c r="F376" s="14" t="str">
        <f>IF(E376="","",VLOOKUP(E376,DEPT!A:G,7,FALSE))</f>
        <v/>
      </c>
      <c r="G376" s="8"/>
      <c r="H376" s="14" t="str">
        <f>IF(G376="","",VLOOKUP(G376,PRG!A:I,9,FALSE))</f>
        <v/>
      </c>
      <c r="I376" s="8"/>
      <c r="J376" s="14" t="str">
        <f>IF(I376="","",VLOOKUP(I376,PRJ!A:L,12,FALSE))</f>
        <v/>
      </c>
      <c r="K376" s="10"/>
      <c r="L376" s="26"/>
      <c r="M376" s="49" t="str">
        <f t="shared" si="6"/>
        <v xml:space="preserve"> </v>
      </c>
    </row>
    <row r="377" spans="1:13" s="9" customFormat="1" ht="18">
      <c r="A377" s="8"/>
      <c r="B377" s="14" t="str">
        <f>IF(A377="","",VLOOKUP(A377,ACCT!A:B,2,FALSE))</f>
        <v/>
      </c>
      <c r="C377" s="8"/>
      <c r="D377" s="15" t="str">
        <f>IF(C377="","",VLOOKUP(C377,FND!A:D,4,FALSE))</f>
        <v/>
      </c>
      <c r="E377" s="7"/>
      <c r="F377" s="14" t="str">
        <f>IF(E377="","",VLOOKUP(E377,DEPT!A:G,7,FALSE))</f>
        <v/>
      </c>
      <c r="G377" s="8"/>
      <c r="H377" s="14" t="str">
        <f>IF(G377="","",VLOOKUP(G377,PRG!A:I,9,FALSE))</f>
        <v/>
      </c>
      <c r="I377" s="8"/>
      <c r="J377" s="14" t="str">
        <f>IF(I377="","",VLOOKUP(I377,PRJ!A:L,12,FALSE))</f>
        <v/>
      </c>
      <c r="K377" s="10"/>
      <c r="L377" s="26"/>
      <c r="M377" s="49" t="str">
        <f t="shared" si="6"/>
        <v xml:space="preserve"> </v>
      </c>
    </row>
    <row r="378" spans="1:13" s="9" customFormat="1" ht="18">
      <c r="A378" s="8"/>
      <c r="B378" s="14" t="str">
        <f>IF(A378="","",VLOOKUP(A378,ACCT!A:B,2,FALSE))</f>
        <v/>
      </c>
      <c r="C378" s="8"/>
      <c r="D378" s="15" t="str">
        <f>IF(C378="","",VLOOKUP(C378,FND!A:D,4,FALSE))</f>
        <v/>
      </c>
      <c r="E378" s="7"/>
      <c r="F378" s="14" t="str">
        <f>IF(E378="","",VLOOKUP(E378,DEPT!A:G,7,FALSE))</f>
        <v/>
      </c>
      <c r="G378" s="8"/>
      <c r="H378" s="14" t="str">
        <f>IF(G378="","",VLOOKUP(G378,PRG!A:I,9,FALSE))</f>
        <v/>
      </c>
      <c r="I378" s="8"/>
      <c r="J378" s="14" t="str">
        <f>IF(I378="","",VLOOKUP(I378,PRJ!A:L,12,FALSE))</f>
        <v/>
      </c>
      <c r="K378" s="10"/>
      <c r="L378" s="26"/>
      <c r="M378" s="49" t="str">
        <f t="shared" si="6"/>
        <v xml:space="preserve"> </v>
      </c>
    </row>
    <row r="379" spans="1:13" s="9" customFormat="1" ht="18">
      <c r="A379" s="8"/>
      <c r="B379" s="14" t="str">
        <f>IF(A379="","",VLOOKUP(A379,ACCT!A:B,2,FALSE))</f>
        <v/>
      </c>
      <c r="C379" s="8"/>
      <c r="D379" s="15" t="str">
        <f>IF(C379="","",VLOOKUP(C379,FND!A:D,4,FALSE))</f>
        <v/>
      </c>
      <c r="E379" s="7"/>
      <c r="F379" s="14" t="str">
        <f>IF(E379="","",VLOOKUP(E379,DEPT!A:G,7,FALSE))</f>
        <v/>
      </c>
      <c r="G379" s="8"/>
      <c r="H379" s="14" t="str">
        <f>IF(G379="","",VLOOKUP(G379,PRG!A:I,9,FALSE))</f>
        <v/>
      </c>
      <c r="I379" s="8"/>
      <c r="J379" s="14" t="str">
        <f>IF(I379="","",VLOOKUP(I379,PRJ!A:L,12,FALSE))</f>
        <v/>
      </c>
      <c r="K379" s="10"/>
      <c r="L379" s="26"/>
      <c r="M379" s="49" t="str">
        <f t="shared" si="6"/>
        <v xml:space="preserve"> </v>
      </c>
    </row>
    <row r="380" spans="1:13" s="9" customFormat="1" ht="18">
      <c r="A380" s="8"/>
      <c r="B380" s="14" t="str">
        <f>IF(A380="","",VLOOKUP(A380,ACCT!A:B,2,FALSE))</f>
        <v/>
      </c>
      <c r="C380" s="8"/>
      <c r="D380" s="15" t="str">
        <f>IF(C380="","",VLOOKUP(C380,FND!A:D,4,FALSE))</f>
        <v/>
      </c>
      <c r="E380" s="7"/>
      <c r="F380" s="14" t="str">
        <f>IF(E380="","",VLOOKUP(E380,DEPT!A:G,7,FALSE))</f>
        <v/>
      </c>
      <c r="G380" s="8"/>
      <c r="H380" s="14" t="str">
        <f>IF(G380="","",VLOOKUP(G380,PRG!A:I,9,FALSE))</f>
        <v/>
      </c>
      <c r="I380" s="8"/>
      <c r="J380" s="14" t="str">
        <f>IF(I380="","",VLOOKUP(I380,PRJ!A:L,12,FALSE))</f>
        <v/>
      </c>
      <c r="K380" s="10"/>
      <c r="L380" s="26"/>
      <c r="M380" s="49" t="str">
        <f t="shared" si="6"/>
        <v xml:space="preserve"> </v>
      </c>
    </row>
    <row r="381" spans="1:13" s="9" customFormat="1" ht="18">
      <c r="A381" s="8"/>
      <c r="B381" s="14" t="str">
        <f>IF(A381="","",VLOOKUP(A381,ACCT!A:B,2,FALSE))</f>
        <v/>
      </c>
      <c r="C381" s="8"/>
      <c r="D381" s="15" t="str">
        <f>IF(C381="","",VLOOKUP(C381,FND!A:D,4,FALSE))</f>
        <v/>
      </c>
      <c r="E381" s="7"/>
      <c r="F381" s="14" t="str">
        <f>IF(E381="","",VLOOKUP(E381,DEPT!A:G,7,FALSE))</f>
        <v/>
      </c>
      <c r="G381" s="8"/>
      <c r="H381" s="14" t="str">
        <f>IF(G381="","",VLOOKUP(G381,PRG!A:I,9,FALSE))</f>
        <v/>
      </c>
      <c r="I381" s="8"/>
      <c r="J381" s="14" t="str">
        <f>IF(I381="","",VLOOKUP(I381,PRJ!A:L,12,FALSE))</f>
        <v/>
      </c>
      <c r="K381" s="10"/>
      <c r="L381" s="26"/>
      <c r="M381" s="49" t="str">
        <f t="shared" si="6"/>
        <v xml:space="preserve"> </v>
      </c>
    </row>
    <row r="382" spans="1:13" s="9" customFormat="1" ht="18">
      <c r="A382" s="8"/>
      <c r="B382" s="14" t="str">
        <f>IF(A382="","",VLOOKUP(A382,ACCT!A:B,2,FALSE))</f>
        <v/>
      </c>
      <c r="C382" s="8"/>
      <c r="D382" s="15" t="str">
        <f>IF(C382="","",VLOOKUP(C382,FND!A:D,4,FALSE))</f>
        <v/>
      </c>
      <c r="E382" s="7"/>
      <c r="F382" s="14" t="str">
        <f>IF(E382="","",VLOOKUP(E382,DEPT!A:G,7,FALSE))</f>
        <v/>
      </c>
      <c r="G382" s="8"/>
      <c r="H382" s="14" t="str">
        <f>IF(G382="","",VLOOKUP(G382,PRG!A:I,9,FALSE))</f>
        <v/>
      </c>
      <c r="I382" s="8"/>
      <c r="J382" s="14" t="str">
        <f>IF(I382="","",VLOOKUP(I382,PRJ!A:L,12,FALSE))</f>
        <v/>
      </c>
      <c r="K382" s="10"/>
      <c r="L382" s="26"/>
      <c r="M382" s="49" t="str">
        <f t="shared" si="6"/>
        <v xml:space="preserve"> </v>
      </c>
    </row>
    <row r="383" spans="1:13" s="9" customFormat="1" ht="18">
      <c r="A383" s="8"/>
      <c r="B383" s="14" t="str">
        <f>IF(A383="","",VLOOKUP(A383,ACCT!A:B,2,FALSE))</f>
        <v/>
      </c>
      <c r="C383" s="8"/>
      <c r="D383" s="15" t="str">
        <f>IF(C383="","",VLOOKUP(C383,FND!A:D,4,FALSE))</f>
        <v/>
      </c>
      <c r="E383" s="7"/>
      <c r="F383" s="14" t="str">
        <f>IF(E383="","",VLOOKUP(E383,DEPT!A:G,7,FALSE))</f>
        <v/>
      </c>
      <c r="G383" s="8"/>
      <c r="H383" s="14" t="str">
        <f>IF(G383="","",VLOOKUP(G383,PRG!A:I,9,FALSE))</f>
        <v/>
      </c>
      <c r="I383" s="8"/>
      <c r="J383" s="14" t="str">
        <f>IF(I383="","",VLOOKUP(I383,PRJ!A:L,12,FALSE))</f>
        <v/>
      </c>
      <c r="K383" s="10"/>
      <c r="L383" s="26"/>
      <c r="M383" s="49" t="str">
        <f t="shared" si="6"/>
        <v xml:space="preserve"> </v>
      </c>
    </row>
    <row r="384" spans="1:13" s="9" customFormat="1" ht="18">
      <c r="A384" s="8"/>
      <c r="B384" s="14" t="str">
        <f>IF(A384="","",VLOOKUP(A384,ACCT!A:B,2,FALSE))</f>
        <v/>
      </c>
      <c r="C384" s="8"/>
      <c r="D384" s="15" t="str">
        <f>IF(C384="","",VLOOKUP(C384,FND!A:D,4,FALSE))</f>
        <v/>
      </c>
      <c r="E384" s="7"/>
      <c r="F384" s="14" t="str">
        <f>IF(E384="","",VLOOKUP(E384,DEPT!A:G,7,FALSE))</f>
        <v/>
      </c>
      <c r="G384" s="8"/>
      <c r="H384" s="14" t="str">
        <f>IF(G384="","",VLOOKUP(G384,PRG!A:I,9,FALSE))</f>
        <v/>
      </c>
      <c r="I384" s="8"/>
      <c r="J384" s="14" t="str">
        <f>IF(I384="","",VLOOKUP(I384,PRJ!A:L,12,FALSE))</f>
        <v/>
      </c>
      <c r="K384" s="10"/>
      <c r="L384" s="26"/>
      <c r="M384" s="49" t="str">
        <f t="shared" si="6"/>
        <v xml:space="preserve"> </v>
      </c>
    </row>
    <row r="385" spans="1:13" s="9" customFormat="1" ht="18">
      <c r="A385" s="8"/>
      <c r="B385" s="14" t="str">
        <f>IF(A385="","",VLOOKUP(A385,ACCT!A:B,2,FALSE))</f>
        <v/>
      </c>
      <c r="C385" s="8"/>
      <c r="D385" s="15" t="str">
        <f>IF(C385="","",VLOOKUP(C385,FND!A:D,4,FALSE))</f>
        <v/>
      </c>
      <c r="E385" s="7"/>
      <c r="F385" s="14" t="str">
        <f>IF(E385="","",VLOOKUP(E385,DEPT!A:G,7,FALSE))</f>
        <v/>
      </c>
      <c r="G385" s="8"/>
      <c r="H385" s="14" t="str">
        <f>IF(G385="","",VLOOKUP(G385,PRG!A:I,9,FALSE))</f>
        <v/>
      </c>
      <c r="I385" s="8"/>
      <c r="J385" s="14" t="str">
        <f>IF(I385="","",VLOOKUP(I385,PRJ!A:L,12,FALSE))</f>
        <v/>
      </c>
      <c r="K385" s="10"/>
      <c r="L385" s="26"/>
      <c r="M385" s="49" t="str">
        <f t="shared" si="6"/>
        <v xml:space="preserve"> </v>
      </c>
    </row>
    <row r="386" spans="1:13" s="9" customFormat="1" ht="18">
      <c r="A386" s="8"/>
      <c r="B386" s="14" t="str">
        <f>IF(A386="","",VLOOKUP(A386,ACCT!A:B,2,FALSE))</f>
        <v/>
      </c>
      <c r="C386" s="8"/>
      <c r="D386" s="15" t="str">
        <f>IF(C386="","",VLOOKUP(C386,FND!A:D,4,FALSE))</f>
        <v/>
      </c>
      <c r="E386" s="7"/>
      <c r="F386" s="14" t="str">
        <f>IF(E386="","",VLOOKUP(E386,DEPT!A:G,7,FALSE))</f>
        <v/>
      </c>
      <c r="G386" s="8"/>
      <c r="H386" s="14" t="str">
        <f>IF(G386="","",VLOOKUP(G386,PRG!A:I,9,FALSE))</f>
        <v/>
      </c>
      <c r="I386" s="8"/>
      <c r="J386" s="14" t="str">
        <f>IF(I386="","",VLOOKUP(I386,PRJ!A:L,12,FALSE))</f>
        <v/>
      </c>
      <c r="K386" s="10"/>
      <c r="L386" s="26"/>
      <c r="M386" s="49" t="str">
        <f t="shared" si="6"/>
        <v xml:space="preserve"> </v>
      </c>
    </row>
    <row r="387" spans="1:13" s="9" customFormat="1" ht="18">
      <c r="A387" s="8"/>
      <c r="B387" s="14" t="str">
        <f>IF(A387="","",VLOOKUP(A387,ACCT!A:B,2,FALSE))</f>
        <v/>
      </c>
      <c r="C387" s="8"/>
      <c r="D387" s="15" t="str">
        <f>IF(C387="","",VLOOKUP(C387,FND!A:D,4,FALSE))</f>
        <v/>
      </c>
      <c r="E387" s="7"/>
      <c r="F387" s="14" t="str">
        <f>IF(E387="","",VLOOKUP(E387,DEPT!A:G,7,FALSE))</f>
        <v/>
      </c>
      <c r="G387" s="8"/>
      <c r="H387" s="14" t="str">
        <f>IF(G387="","",VLOOKUP(G387,PRG!A:I,9,FALSE))</f>
        <v/>
      </c>
      <c r="I387" s="8"/>
      <c r="J387" s="14" t="str">
        <f>IF(I387="","",VLOOKUP(I387,PRJ!A:L,12,FALSE))</f>
        <v/>
      </c>
      <c r="K387" s="10"/>
      <c r="L387" s="26"/>
      <c r="M387" s="49" t="str">
        <f t="shared" si="6"/>
        <v xml:space="preserve"> </v>
      </c>
    </row>
    <row r="388" spans="1:13" s="9" customFormat="1" ht="18">
      <c r="A388" s="8"/>
      <c r="B388" s="14" t="str">
        <f>IF(A388="","",VLOOKUP(A388,ACCT!A:B,2,FALSE))</f>
        <v/>
      </c>
      <c r="C388" s="8"/>
      <c r="D388" s="15" t="str">
        <f>IF(C388="","",VLOOKUP(C388,FND!A:D,4,FALSE))</f>
        <v/>
      </c>
      <c r="E388" s="7"/>
      <c r="F388" s="14" t="str">
        <f>IF(E388="","",VLOOKUP(E388,DEPT!A:G,7,FALSE))</f>
        <v/>
      </c>
      <c r="G388" s="8"/>
      <c r="H388" s="14" t="str">
        <f>IF(G388="","",VLOOKUP(G388,PRG!A:I,9,FALSE))</f>
        <v/>
      </c>
      <c r="I388" s="8"/>
      <c r="J388" s="14" t="str">
        <f>IF(I388="","",VLOOKUP(I388,PRJ!A:L,12,FALSE))</f>
        <v/>
      </c>
      <c r="K388" s="10"/>
      <c r="L388" s="26"/>
      <c r="M388" s="49" t="str">
        <f t="shared" si="6"/>
        <v xml:space="preserve"> </v>
      </c>
    </row>
    <row r="389" spans="1:13" s="9" customFormat="1" ht="18">
      <c r="A389" s="8"/>
      <c r="B389" s="14" t="str">
        <f>IF(A389="","",VLOOKUP(A389,ACCT!A:B,2,FALSE))</f>
        <v/>
      </c>
      <c r="C389" s="8"/>
      <c r="D389" s="15" t="str">
        <f>IF(C389="","",VLOOKUP(C389,FND!A:D,4,FALSE))</f>
        <v/>
      </c>
      <c r="E389" s="7"/>
      <c r="F389" s="14" t="str">
        <f>IF(E389="","",VLOOKUP(E389,DEPT!A:G,7,FALSE))</f>
        <v/>
      </c>
      <c r="G389" s="8"/>
      <c r="H389" s="14" t="str">
        <f>IF(G389="","",VLOOKUP(G389,PRG!A:I,9,FALSE))</f>
        <v/>
      </c>
      <c r="I389" s="8"/>
      <c r="J389" s="14" t="str">
        <f>IF(I389="","",VLOOKUP(I389,PRJ!A:L,12,FALSE))</f>
        <v/>
      </c>
      <c r="K389" s="10"/>
      <c r="L389" s="26"/>
      <c r="M389" s="49" t="str">
        <f t="shared" si="6"/>
        <v xml:space="preserve"> </v>
      </c>
    </row>
    <row r="390" spans="1:13" s="9" customFormat="1" ht="18">
      <c r="A390" s="8"/>
      <c r="B390" s="14" t="str">
        <f>IF(A390="","",VLOOKUP(A390,ACCT!A:B,2,FALSE))</f>
        <v/>
      </c>
      <c r="C390" s="8"/>
      <c r="D390" s="15" t="str">
        <f>IF(C390="","",VLOOKUP(C390,FND!A:D,4,FALSE))</f>
        <v/>
      </c>
      <c r="E390" s="7"/>
      <c r="F390" s="14" t="str">
        <f>IF(E390="","",VLOOKUP(E390,DEPT!A:G,7,FALSE))</f>
        <v/>
      </c>
      <c r="G390" s="8"/>
      <c r="H390" s="14" t="str">
        <f>IF(G390="","",VLOOKUP(G390,PRG!A:I,9,FALSE))</f>
        <v/>
      </c>
      <c r="I390" s="8"/>
      <c r="J390" s="14" t="str">
        <f>IF(I390="","",VLOOKUP(I390,PRJ!A:L,12,FALSE))</f>
        <v/>
      </c>
      <c r="K390" s="10"/>
      <c r="L390" s="26"/>
      <c r="M390" s="49" t="str">
        <f t="shared" si="6"/>
        <v xml:space="preserve"> </v>
      </c>
    </row>
    <row r="391" spans="1:13" s="9" customFormat="1" ht="18">
      <c r="A391" s="8"/>
      <c r="B391" s="14" t="str">
        <f>IF(A391="","",VLOOKUP(A391,ACCT!A:B,2,FALSE))</f>
        <v/>
      </c>
      <c r="C391" s="8"/>
      <c r="D391" s="15" t="str">
        <f>IF(C391="","",VLOOKUP(C391,FND!A:D,4,FALSE))</f>
        <v/>
      </c>
      <c r="E391" s="7"/>
      <c r="F391" s="14" t="str">
        <f>IF(E391="","",VLOOKUP(E391,DEPT!A:G,7,FALSE))</f>
        <v/>
      </c>
      <c r="G391" s="8"/>
      <c r="H391" s="14" t="str">
        <f>IF(G391="","",VLOOKUP(G391,PRG!A:I,9,FALSE))</f>
        <v/>
      </c>
      <c r="I391" s="8"/>
      <c r="J391" s="14" t="str">
        <f>IF(I391="","",VLOOKUP(I391,PRJ!A:L,12,FALSE))</f>
        <v/>
      </c>
      <c r="K391" s="10"/>
      <c r="L391" s="26"/>
      <c r="M391" s="49" t="str">
        <f t="shared" si="6"/>
        <v xml:space="preserve"> </v>
      </c>
    </row>
    <row r="392" spans="1:13" s="9" customFormat="1" ht="18">
      <c r="A392" s="8"/>
      <c r="B392" s="14" t="str">
        <f>IF(A392="","",VLOOKUP(A392,ACCT!A:B,2,FALSE))</f>
        <v/>
      </c>
      <c r="C392" s="8"/>
      <c r="D392" s="15" t="str">
        <f>IF(C392="","",VLOOKUP(C392,FND!A:D,4,FALSE))</f>
        <v/>
      </c>
      <c r="E392" s="7"/>
      <c r="F392" s="14" t="str">
        <f>IF(E392="","",VLOOKUP(E392,DEPT!A:G,7,FALSE))</f>
        <v/>
      </c>
      <c r="G392" s="8"/>
      <c r="H392" s="14" t="str">
        <f>IF(G392="","",VLOOKUP(G392,PRG!A:I,9,FALSE))</f>
        <v/>
      </c>
      <c r="I392" s="8"/>
      <c r="J392" s="14" t="str">
        <f>IF(I392="","",VLOOKUP(I392,PRJ!A:L,12,FALSE))</f>
        <v/>
      </c>
      <c r="K392" s="10"/>
      <c r="L392" s="26"/>
      <c r="M392" s="49" t="str">
        <f t="shared" si="6"/>
        <v xml:space="preserve"> </v>
      </c>
    </row>
    <row r="393" spans="1:13" s="9" customFormat="1" ht="18">
      <c r="A393" s="8"/>
      <c r="B393" s="14" t="str">
        <f>IF(A393="","",VLOOKUP(A393,ACCT!A:B,2,FALSE))</f>
        <v/>
      </c>
      <c r="C393" s="8"/>
      <c r="D393" s="15" t="str">
        <f>IF(C393="","",VLOOKUP(C393,FND!A:D,4,FALSE))</f>
        <v/>
      </c>
      <c r="E393" s="7"/>
      <c r="F393" s="14" t="str">
        <f>IF(E393="","",VLOOKUP(E393,DEPT!A:G,7,FALSE))</f>
        <v/>
      </c>
      <c r="G393" s="8"/>
      <c r="H393" s="14" t="str">
        <f>IF(G393="","",VLOOKUP(G393,PRG!A:I,9,FALSE))</f>
        <v/>
      </c>
      <c r="I393" s="8"/>
      <c r="J393" s="14" t="str">
        <f>IF(I393="","",VLOOKUP(I393,PRJ!A:L,12,FALSE))</f>
        <v/>
      </c>
      <c r="K393" s="10"/>
      <c r="L393" s="26"/>
      <c r="M393" s="49" t="str">
        <f t="shared" si="6"/>
        <v xml:space="preserve"> </v>
      </c>
    </row>
    <row r="394" spans="1:13" s="9" customFormat="1" ht="18">
      <c r="A394" s="8"/>
      <c r="B394" s="14" t="str">
        <f>IF(A394="","",VLOOKUP(A394,ACCT!A:B,2,FALSE))</f>
        <v/>
      </c>
      <c r="C394" s="8"/>
      <c r="D394" s="15" t="str">
        <f>IF(C394="","",VLOOKUP(C394,FND!A:D,4,FALSE))</f>
        <v/>
      </c>
      <c r="E394" s="7"/>
      <c r="F394" s="14" t="str">
        <f>IF(E394="","",VLOOKUP(E394,DEPT!A:G,7,FALSE))</f>
        <v/>
      </c>
      <c r="G394" s="8"/>
      <c r="H394" s="14" t="str">
        <f>IF(G394="","",VLOOKUP(G394,PRG!A:I,9,FALSE))</f>
        <v/>
      </c>
      <c r="I394" s="8"/>
      <c r="J394" s="14" t="str">
        <f>IF(I394="","",VLOOKUP(I394,PRJ!A:L,12,FALSE))</f>
        <v/>
      </c>
      <c r="K394" s="10"/>
      <c r="L394" s="26"/>
      <c r="M394" s="49" t="str">
        <f t="shared" si="6"/>
        <v xml:space="preserve"> </v>
      </c>
    </row>
    <row r="395" spans="1:13" s="9" customFormat="1" ht="18">
      <c r="A395" s="8"/>
      <c r="B395" s="14" t="str">
        <f>IF(A395="","",VLOOKUP(A395,ACCT!A:B,2,FALSE))</f>
        <v/>
      </c>
      <c r="C395" s="8"/>
      <c r="D395" s="15" t="str">
        <f>IF(C395="","",VLOOKUP(C395,FND!A:D,4,FALSE))</f>
        <v/>
      </c>
      <c r="E395" s="7"/>
      <c r="F395" s="14" t="str">
        <f>IF(E395="","",VLOOKUP(E395,DEPT!A:G,7,FALSE))</f>
        <v/>
      </c>
      <c r="G395" s="8"/>
      <c r="H395" s="14" t="str">
        <f>IF(G395="","",VLOOKUP(G395,PRG!A:I,9,FALSE))</f>
        <v/>
      </c>
      <c r="I395" s="8"/>
      <c r="J395" s="14" t="str">
        <f>IF(I395="","",VLOOKUP(I395,PRJ!A:L,12,FALSE))</f>
        <v/>
      </c>
      <c r="K395" s="10"/>
      <c r="L395" s="26"/>
      <c r="M395" s="49" t="str">
        <f t="shared" si="6"/>
        <v xml:space="preserve"> </v>
      </c>
    </row>
    <row r="396" spans="1:13" s="9" customFormat="1" ht="18">
      <c r="A396" s="8"/>
      <c r="B396" s="14" t="str">
        <f>IF(A396="","",VLOOKUP(A396,ACCT!A:B,2,FALSE))</f>
        <v/>
      </c>
      <c r="C396" s="8"/>
      <c r="D396" s="15" t="str">
        <f>IF(C396="","",VLOOKUP(C396,FND!A:D,4,FALSE))</f>
        <v/>
      </c>
      <c r="E396" s="7"/>
      <c r="F396" s="14" t="str">
        <f>IF(E396="","",VLOOKUP(E396,DEPT!A:G,7,FALSE))</f>
        <v/>
      </c>
      <c r="G396" s="8"/>
      <c r="H396" s="14" t="str">
        <f>IF(G396="","",VLOOKUP(G396,PRG!A:I,9,FALSE))</f>
        <v/>
      </c>
      <c r="I396" s="8"/>
      <c r="J396" s="14" t="str">
        <f>IF(I396="","",VLOOKUP(I396,PRJ!A:L,12,FALSE))</f>
        <v/>
      </c>
      <c r="K396" s="10"/>
      <c r="L396" s="26"/>
      <c r="M396" s="49" t="str">
        <f t="shared" si="6"/>
        <v xml:space="preserve"> </v>
      </c>
    </row>
    <row r="397" spans="1:13" s="9" customFormat="1" ht="18">
      <c r="A397" s="8"/>
      <c r="B397" s="14" t="str">
        <f>IF(A397="","",VLOOKUP(A397,ACCT!A:B,2,FALSE))</f>
        <v/>
      </c>
      <c r="C397" s="8"/>
      <c r="D397" s="15" t="str">
        <f>IF(C397="","",VLOOKUP(C397,FND!A:D,4,FALSE))</f>
        <v/>
      </c>
      <c r="E397" s="7"/>
      <c r="F397" s="14" t="str">
        <f>IF(E397="","",VLOOKUP(E397,DEPT!A:G,7,FALSE))</f>
        <v/>
      </c>
      <c r="G397" s="8"/>
      <c r="H397" s="14" t="str">
        <f>IF(G397="","",VLOOKUP(G397,PRG!A:I,9,FALSE))</f>
        <v/>
      </c>
      <c r="I397" s="8"/>
      <c r="J397" s="14" t="str">
        <f>IF(I397="","",VLOOKUP(I397,PRJ!A:L,12,FALSE))</f>
        <v/>
      </c>
      <c r="K397" s="10"/>
      <c r="L397" s="26"/>
      <c r="M397" s="49" t="str">
        <f t="shared" ref="M397:M460" si="7">IF(L397&gt;0,"Debit", IF(L397&lt;0, "Credit"," "))</f>
        <v xml:space="preserve"> </v>
      </c>
    </row>
    <row r="398" spans="1:13" s="9" customFormat="1" ht="18">
      <c r="A398" s="8"/>
      <c r="B398" s="14" t="str">
        <f>IF(A398="","",VLOOKUP(A398,ACCT!A:B,2,FALSE))</f>
        <v/>
      </c>
      <c r="C398" s="8"/>
      <c r="D398" s="15" t="str">
        <f>IF(C398="","",VLOOKUP(C398,FND!A:D,4,FALSE))</f>
        <v/>
      </c>
      <c r="E398" s="7"/>
      <c r="F398" s="14" t="str">
        <f>IF(E398="","",VLOOKUP(E398,DEPT!A:G,7,FALSE))</f>
        <v/>
      </c>
      <c r="G398" s="8"/>
      <c r="H398" s="14" t="str">
        <f>IF(G398="","",VLOOKUP(G398,PRG!A:I,9,FALSE))</f>
        <v/>
      </c>
      <c r="I398" s="8"/>
      <c r="J398" s="14" t="str">
        <f>IF(I398="","",VLOOKUP(I398,PRJ!A:L,12,FALSE))</f>
        <v/>
      </c>
      <c r="K398" s="10"/>
      <c r="L398" s="26"/>
      <c r="M398" s="49" t="str">
        <f t="shared" si="7"/>
        <v xml:space="preserve"> </v>
      </c>
    </row>
    <row r="399" spans="1:13" s="9" customFormat="1" ht="18">
      <c r="A399" s="8"/>
      <c r="B399" s="14" t="str">
        <f>IF(A399="","",VLOOKUP(A399,ACCT!A:B,2,FALSE))</f>
        <v/>
      </c>
      <c r="C399" s="8"/>
      <c r="D399" s="15" t="str">
        <f>IF(C399="","",VLOOKUP(C399,FND!A:D,4,FALSE))</f>
        <v/>
      </c>
      <c r="E399" s="7"/>
      <c r="F399" s="14" t="str">
        <f>IF(E399="","",VLOOKUP(E399,DEPT!A:G,7,FALSE))</f>
        <v/>
      </c>
      <c r="G399" s="8"/>
      <c r="H399" s="14" t="str">
        <f>IF(G399="","",VLOOKUP(G399,PRG!A:I,9,FALSE))</f>
        <v/>
      </c>
      <c r="I399" s="8"/>
      <c r="J399" s="14" t="str">
        <f>IF(I399="","",VLOOKUP(I399,PRJ!A:L,12,FALSE))</f>
        <v/>
      </c>
      <c r="K399" s="10"/>
      <c r="L399" s="26"/>
      <c r="M399" s="49" t="str">
        <f t="shared" si="7"/>
        <v xml:space="preserve"> </v>
      </c>
    </row>
    <row r="400" spans="1:13" s="9" customFormat="1" ht="18">
      <c r="A400" s="8"/>
      <c r="B400" s="14" t="str">
        <f>IF(A400="","",VLOOKUP(A400,ACCT!A:B,2,FALSE))</f>
        <v/>
      </c>
      <c r="C400" s="8"/>
      <c r="D400" s="15" t="str">
        <f>IF(C400="","",VLOOKUP(C400,FND!A:D,4,FALSE))</f>
        <v/>
      </c>
      <c r="E400" s="7"/>
      <c r="F400" s="14" t="str">
        <f>IF(E400="","",VLOOKUP(E400,DEPT!A:G,7,FALSE))</f>
        <v/>
      </c>
      <c r="G400" s="8"/>
      <c r="H400" s="14" t="str">
        <f>IF(G400="","",VLOOKUP(G400,PRG!A:I,9,FALSE))</f>
        <v/>
      </c>
      <c r="I400" s="8"/>
      <c r="J400" s="14" t="str">
        <f>IF(I400="","",VLOOKUP(I400,PRJ!A:L,12,FALSE))</f>
        <v/>
      </c>
      <c r="K400" s="10"/>
      <c r="L400" s="26"/>
      <c r="M400" s="49" t="str">
        <f t="shared" si="7"/>
        <v xml:space="preserve"> </v>
      </c>
    </row>
    <row r="401" spans="1:13" s="9" customFormat="1" ht="18">
      <c r="A401" s="8"/>
      <c r="B401" s="14" t="str">
        <f>IF(A401="","",VLOOKUP(A401,ACCT!A:B,2,FALSE))</f>
        <v/>
      </c>
      <c r="C401" s="8"/>
      <c r="D401" s="15" t="str">
        <f>IF(C401="","",VLOOKUP(C401,FND!A:D,4,FALSE))</f>
        <v/>
      </c>
      <c r="E401" s="7"/>
      <c r="F401" s="14" t="str">
        <f>IF(E401="","",VLOOKUP(E401,DEPT!A:G,7,FALSE))</f>
        <v/>
      </c>
      <c r="G401" s="8"/>
      <c r="H401" s="14" t="str">
        <f>IF(G401="","",VLOOKUP(G401,PRG!A:I,9,FALSE))</f>
        <v/>
      </c>
      <c r="I401" s="8"/>
      <c r="J401" s="14" t="str">
        <f>IF(I401="","",VLOOKUP(I401,PRJ!A:L,12,FALSE))</f>
        <v/>
      </c>
      <c r="K401" s="10"/>
      <c r="L401" s="26"/>
      <c r="M401" s="49" t="str">
        <f t="shared" si="7"/>
        <v xml:space="preserve"> </v>
      </c>
    </row>
    <row r="402" spans="1:13" s="9" customFormat="1" ht="18">
      <c r="A402" s="8"/>
      <c r="B402" s="14" t="str">
        <f>IF(A402="","",VLOOKUP(A402,ACCT!A:B,2,FALSE))</f>
        <v/>
      </c>
      <c r="C402" s="8"/>
      <c r="D402" s="15" t="str">
        <f>IF(C402="","",VLOOKUP(C402,FND!A:D,4,FALSE))</f>
        <v/>
      </c>
      <c r="E402" s="7"/>
      <c r="F402" s="14" t="str">
        <f>IF(E402="","",VLOOKUP(E402,DEPT!A:G,7,FALSE))</f>
        <v/>
      </c>
      <c r="G402" s="8"/>
      <c r="H402" s="14" t="str">
        <f>IF(G402="","",VLOOKUP(G402,PRG!A:I,9,FALSE))</f>
        <v/>
      </c>
      <c r="I402" s="8"/>
      <c r="J402" s="14" t="str">
        <f>IF(I402="","",VLOOKUP(I402,PRJ!A:L,12,FALSE))</f>
        <v/>
      </c>
      <c r="K402" s="10"/>
      <c r="L402" s="26"/>
      <c r="M402" s="49" t="str">
        <f t="shared" si="7"/>
        <v xml:space="preserve"> </v>
      </c>
    </row>
    <row r="403" spans="1:13" s="9" customFormat="1" ht="18">
      <c r="A403" s="8"/>
      <c r="B403" s="14" t="str">
        <f>IF(A403="","",VLOOKUP(A403,ACCT!A:B,2,FALSE))</f>
        <v/>
      </c>
      <c r="C403" s="8"/>
      <c r="D403" s="15" t="str">
        <f>IF(C403="","",VLOOKUP(C403,FND!A:D,4,FALSE))</f>
        <v/>
      </c>
      <c r="E403" s="7"/>
      <c r="F403" s="14" t="str">
        <f>IF(E403="","",VLOOKUP(E403,DEPT!A:G,7,FALSE))</f>
        <v/>
      </c>
      <c r="G403" s="8"/>
      <c r="H403" s="14" t="str">
        <f>IF(G403="","",VLOOKUP(G403,PRG!A:I,9,FALSE))</f>
        <v/>
      </c>
      <c r="I403" s="8"/>
      <c r="J403" s="14" t="str">
        <f>IF(I403="","",VLOOKUP(I403,PRJ!A:L,12,FALSE))</f>
        <v/>
      </c>
      <c r="K403" s="10"/>
      <c r="L403" s="26"/>
      <c r="M403" s="49" t="str">
        <f t="shared" si="7"/>
        <v xml:space="preserve"> </v>
      </c>
    </row>
    <row r="404" spans="1:13" s="9" customFormat="1" ht="18">
      <c r="A404" s="8"/>
      <c r="B404" s="14" t="str">
        <f>IF(A404="","",VLOOKUP(A404,ACCT!A:B,2,FALSE))</f>
        <v/>
      </c>
      <c r="C404" s="8"/>
      <c r="D404" s="15" t="str">
        <f>IF(C404="","",VLOOKUP(C404,FND!A:D,4,FALSE))</f>
        <v/>
      </c>
      <c r="E404" s="7"/>
      <c r="F404" s="14" t="str">
        <f>IF(E404="","",VLOOKUP(E404,DEPT!A:G,7,FALSE))</f>
        <v/>
      </c>
      <c r="G404" s="8"/>
      <c r="H404" s="14" t="str">
        <f>IF(G404="","",VLOOKUP(G404,PRG!A:I,9,FALSE))</f>
        <v/>
      </c>
      <c r="I404" s="8"/>
      <c r="J404" s="14" t="str">
        <f>IF(I404="","",VLOOKUP(I404,PRJ!A:L,12,FALSE))</f>
        <v/>
      </c>
      <c r="K404" s="10"/>
      <c r="L404" s="26"/>
      <c r="M404" s="49" t="str">
        <f t="shared" si="7"/>
        <v xml:space="preserve"> </v>
      </c>
    </row>
    <row r="405" spans="1:13" s="9" customFormat="1" ht="18">
      <c r="A405" s="8"/>
      <c r="B405" s="14" t="str">
        <f>IF(A405="","",VLOOKUP(A405,ACCT!A:B,2,FALSE))</f>
        <v/>
      </c>
      <c r="C405" s="8"/>
      <c r="D405" s="15" t="str">
        <f>IF(C405="","",VLOOKUP(C405,FND!A:D,4,FALSE))</f>
        <v/>
      </c>
      <c r="E405" s="7"/>
      <c r="F405" s="14" t="str">
        <f>IF(E405="","",VLOOKUP(E405,DEPT!A:G,7,FALSE))</f>
        <v/>
      </c>
      <c r="G405" s="8"/>
      <c r="H405" s="14" t="str">
        <f>IF(G405="","",VLOOKUP(G405,PRG!A:I,9,FALSE))</f>
        <v/>
      </c>
      <c r="I405" s="8"/>
      <c r="J405" s="14" t="str">
        <f>IF(I405="","",VLOOKUP(I405,PRJ!A:L,12,FALSE))</f>
        <v/>
      </c>
      <c r="K405" s="10"/>
      <c r="L405" s="26"/>
      <c r="M405" s="49" t="str">
        <f t="shared" si="7"/>
        <v xml:space="preserve"> </v>
      </c>
    </row>
    <row r="406" spans="1:13" s="9" customFormat="1" ht="18">
      <c r="A406" s="8"/>
      <c r="B406" s="14" t="str">
        <f>IF(A406="","",VLOOKUP(A406,ACCT!A:B,2,FALSE))</f>
        <v/>
      </c>
      <c r="C406" s="8"/>
      <c r="D406" s="15" t="str">
        <f>IF(C406="","",VLOOKUP(C406,FND!A:D,4,FALSE))</f>
        <v/>
      </c>
      <c r="E406" s="7"/>
      <c r="F406" s="14" t="str">
        <f>IF(E406="","",VLOOKUP(E406,DEPT!A:G,7,FALSE))</f>
        <v/>
      </c>
      <c r="G406" s="8"/>
      <c r="H406" s="14" t="str">
        <f>IF(G406="","",VLOOKUP(G406,PRG!A:I,9,FALSE))</f>
        <v/>
      </c>
      <c r="I406" s="8"/>
      <c r="J406" s="14" t="str">
        <f>IF(I406="","",VLOOKUP(I406,PRJ!A:L,12,FALSE))</f>
        <v/>
      </c>
      <c r="K406" s="10"/>
      <c r="L406" s="26"/>
      <c r="M406" s="49" t="str">
        <f t="shared" si="7"/>
        <v xml:space="preserve"> </v>
      </c>
    </row>
    <row r="407" spans="1:13" s="9" customFormat="1" ht="18">
      <c r="A407" s="8"/>
      <c r="B407" s="14" t="str">
        <f>IF(A407="","",VLOOKUP(A407,ACCT!A:B,2,FALSE))</f>
        <v/>
      </c>
      <c r="C407" s="8"/>
      <c r="D407" s="15" t="str">
        <f>IF(C407="","",VLOOKUP(C407,FND!A:D,4,FALSE))</f>
        <v/>
      </c>
      <c r="E407" s="7"/>
      <c r="F407" s="14" t="str">
        <f>IF(E407="","",VLOOKUP(E407,DEPT!A:G,7,FALSE))</f>
        <v/>
      </c>
      <c r="G407" s="8"/>
      <c r="H407" s="14" t="str">
        <f>IF(G407="","",VLOOKUP(G407,PRG!A:I,9,FALSE))</f>
        <v/>
      </c>
      <c r="I407" s="8"/>
      <c r="J407" s="14" t="str">
        <f>IF(I407="","",VLOOKUP(I407,PRJ!A:L,12,FALSE))</f>
        <v/>
      </c>
      <c r="K407" s="10"/>
      <c r="L407" s="26"/>
      <c r="M407" s="49" t="str">
        <f t="shared" si="7"/>
        <v xml:space="preserve"> </v>
      </c>
    </row>
    <row r="408" spans="1:13" s="9" customFormat="1" ht="18">
      <c r="A408" s="8"/>
      <c r="B408" s="14" t="str">
        <f>IF(A408="","",VLOOKUP(A408,ACCT!A:B,2,FALSE))</f>
        <v/>
      </c>
      <c r="C408" s="8"/>
      <c r="D408" s="15" t="str">
        <f>IF(C408="","",VLOOKUP(C408,FND!A:D,4,FALSE))</f>
        <v/>
      </c>
      <c r="E408" s="7"/>
      <c r="F408" s="14" t="str">
        <f>IF(E408="","",VLOOKUP(E408,DEPT!A:G,7,FALSE))</f>
        <v/>
      </c>
      <c r="G408" s="8"/>
      <c r="H408" s="14" t="str">
        <f>IF(G408="","",VLOOKUP(G408,PRG!A:I,9,FALSE))</f>
        <v/>
      </c>
      <c r="I408" s="8"/>
      <c r="J408" s="14" t="str">
        <f>IF(I408="","",VLOOKUP(I408,PRJ!A:L,12,FALSE))</f>
        <v/>
      </c>
      <c r="K408" s="10"/>
      <c r="L408" s="26"/>
      <c r="M408" s="49" t="str">
        <f t="shared" si="7"/>
        <v xml:space="preserve"> </v>
      </c>
    </row>
    <row r="409" spans="1:13" s="9" customFormat="1" ht="18">
      <c r="A409" s="8"/>
      <c r="B409" s="14" t="str">
        <f>IF(A409="","",VLOOKUP(A409,ACCT!A:B,2,FALSE))</f>
        <v/>
      </c>
      <c r="C409" s="8"/>
      <c r="D409" s="15" t="str">
        <f>IF(C409="","",VLOOKUP(C409,FND!A:D,4,FALSE))</f>
        <v/>
      </c>
      <c r="E409" s="7"/>
      <c r="F409" s="14" t="str">
        <f>IF(E409="","",VLOOKUP(E409,DEPT!A:G,7,FALSE))</f>
        <v/>
      </c>
      <c r="G409" s="8"/>
      <c r="H409" s="14" t="str">
        <f>IF(G409="","",VLOOKUP(G409,PRG!A:I,9,FALSE))</f>
        <v/>
      </c>
      <c r="I409" s="8"/>
      <c r="J409" s="14" t="str">
        <f>IF(I409="","",VLOOKUP(I409,PRJ!A:L,12,FALSE))</f>
        <v/>
      </c>
      <c r="K409" s="10"/>
      <c r="L409" s="26"/>
      <c r="M409" s="49" t="str">
        <f t="shared" si="7"/>
        <v xml:space="preserve"> </v>
      </c>
    </row>
    <row r="410" spans="1:13" s="9" customFormat="1" ht="18">
      <c r="A410" s="8"/>
      <c r="B410" s="14" t="str">
        <f>IF(A410="","",VLOOKUP(A410,ACCT!A:B,2,FALSE))</f>
        <v/>
      </c>
      <c r="C410" s="8"/>
      <c r="D410" s="15" t="str">
        <f>IF(C410="","",VLOOKUP(C410,FND!A:D,4,FALSE))</f>
        <v/>
      </c>
      <c r="E410" s="7"/>
      <c r="F410" s="14" t="str">
        <f>IF(E410="","",VLOOKUP(E410,DEPT!A:G,7,FALSE))</f>
        <v/>
      </c>
      <c r="G410" s="8"/>
      <c r="H410" s="14" t="str">
        <f>IF(G410="","",VLOOKUP(G410,PRG!A:I,9,FALSE))</f>
        <v/>
      </c>
      <c r="I410" s="8"/>
      <c r="J410" s="14" t="str">
        <f>IF(I410="","",VLOOKUP(I410,PRJ!A:L,12,FALSE))</f>
        <v/>
      </c>
      <c r="K410" s="10"/>
      <c r="L410" s="26"/>
      <c r="M410" s="49" t="str">
        <f t="shared" si="7"/>
        <v xml:space="preserve"> </v>
      </c>
    </row>
    <row r="411" spans="1:13" s="9" customFormat="1" ht="18">
      <c r="A411" s="8"/>
      <c r="B411" s="14" t="str">
        <f>IF(A411="","",VLOOKUP(A411,ACCT!A:B,2,FALSE))</f>
        <v/>
      </c>
      <c r="C411" s="8"/>
      <c r="D411" s="15" t="str">
        <f>IF(C411="","",VLOOKUP(C411,FND!A:D,4,FALSE))</f>
        <v/>
      </c>
      <c r="E411" s="7"/>
      <c r="F411" s="14" t="str">
        <f>IF(E411="","",VLOOKUP(E411,DEPT!A:G,7,FALSE))</f>
        <v/>
      </c>
      <c r="G411" s="8"/>
      <c r="H411" s="14" t="str">
        <f>IF(G411="","",VLOOKUP(G411,PRG!A:I,9,FALSE))</f>
        <v/>
      </c>
      <c r="I411" s="8"/>
      <c r="J411" s="14" t="str">
        <f>IF(I411="","",VLOOKUP(I411,PRJ!A:L,12,FALSE))</f>
        <v/>
      </c>
      <c r="K411" s="10"/>
      <c r="L411" s="26"/>
      <c r="M411" s="49" t="str">
        <f t="shared" si="7"/>
        <v xml:space="preserve"> </v>
      </c>
    </row>
    <row r="412" spans="1:13" s="9" customFormat="1" ht="18">
      <c r="A412" s="8"/>
      <c r="B412" s="14" t="str">
        <f>IF(A412="","",VLOOKUP(A412,ACCT!A:B,2,FALSE))</f>
        <v/>
      </c>
      <c r="C412" s="8"/>
      <c r="D412" s="15" t="str">
        <f>IF(C412="","",VLOOKUP(C412,FND!A:D,4,FALSE))</f>
        <v/>
      </c>
      <c r="E412" s="7"/>
      <c r="F412" s="14" t="str">
        <f>IF(E412="","",VLOOKUP(E412,DEPT!A:G,7,FALSE))</f>
        <v/>
      </c>
      <c r="G412" s="8"/>
      <c r="H412" s="14" t="str">
        <f>IF(G412="","",VLOOKUP(G412,PRG!A:I,9,FALSE))</f>
        <v/>
      </c>
      <c r="I412" s="8"/>
      <c r="J412" s="14" t="str">
        <f>IF(I412="","",VLOOKUP(I412,PRJ!A:L,12,FALSE))</f>
        <v/>
      </c>
      <c r="K412" s="10"/>
      <c r="L412" s="26"/>
      <c r="M412" s="49" t="str">
        <f t="shared" si="7"/>
        <v xml:space="preserve"> </v>
      </c>
    </row>
    <row r="413" spans="1:13" s="9" customFormat="1" ht="18">
      <c r="A413" s="8"/>
      <c r="B413" s="14" t="str">
        <f>IF(A413="","",VLOOKUP(A413,ACCT!A:B,2,FALSE))</f>
        <v/>
      </c>
      <c r="C413" s="8"/>
      <c r="D413" s="15" t="str">
        <f>IF(C413="","",VLOOKUP(C413,FND!A:D,4,FALSE))</f>
        <v/>
      </c>
      <c r="E413" s="7"/>
      <c r="F413" s="14" t="str">
        <f>IF(E413="","",VLOOKUP(E413,DEPT!A:G,7,FALSE))</f>
        <v/>
      </c>
      <c r="G413" s="8"/>
      <c r="H413" s="14" t="str">
        <f>IF(G413="","",VLOOKUP(G413,PRG!A:I,9,FALSE))</f>
        <v/>
      </c>
      <c r="I413" s="8"/>
      <c r="J413" s="14" t="str">
        <f>IF(I413="","",VLOOKUP(I413,PRJ!A:L,12,FALSE))</f>
        <v/>
      </c>
      <c r="K413" s="10"/>
      <c r="L413" s="26"/>
      <c r="M413" s="49" t="str">
        <f t="shared" si="7"/>
        <v xml:space="preserve"> </v>
      </c>
    </row>
    <row r="414" spans="1:13" s="9" customFormat="1" ht="18">
      <c r="A414" s="8"/>
      <c r="B414" s="14" t="str">
        <f>IF(A414="","",VLOOKUP(A414,ACCT!A:B,2,FALSE))</f>
        <v/>
      </c>
      <c r="C414" s="8"/>
      <c r="D414" s="15" t="str">
        <f>IF(C414="","",VLOOKUP(C414,FND!A:D,4,FALSE))</f>
        <v/>
      </c>
      <c r="E414" s="7"/>
      <c r="F414" s="14" t="str">
        <f>IF(E414="","",VLOOKUP(E414,DEPT!A:G,7,FALSE))</f>
        <v/>
      </c>
      <c r="G414" s="8"/>
      <c r="H414" s="14" t="str">
        <f>IF(G414="","",VLOOKUP(G414,PRG!A:I,9,FALSE))</f>
        <v/>
      </c>
      <c r="I414" s="8"/>
      <c r="J414" s="14" t="str">
        <f>IF(I414="","",VLOOKUP(I414,PRJ!A:L,12,FALSE))</f>
        <v/>
      </c>
      <c r="K414" s="10"/>
      <c r="L414" s="26"/>
      <c r="M414" s="49" t="str">
        <f t="shared" si="7"/>
        <v xml:space="preserve"> </v>
      </c>
    </row>
    <row r="415" spans="1:13" s="9" customFormat="1" ht="18">
      <c r="A415" s="8"/>
      <c r="B415" s="14" t="str">
        <f>IF(A415="","",VLOOKUP(A415,ACCT!A:B,2,FALSE))</f>
        <v/>
      </c>
      <c r="C415" s="8"/>
      <c r="D415" s="15" t="str">
        <f>IF(C415="","",VLOOKUP(C415,FND!A:D,4,FALSE))</f>
        <v/>
      </c>
      <c r="E415" s="7"/>
      <c r="F415" s="14" t="str">
        <f>IF(E415="","",VLOOKUP(E415,DEPT!A:G,7,FALSE))</f>
        <v/>
      </c>
      <c r="G415" s="8"/>
      <c r="H415" s="14" t="str">
        <f>IF(G415="","",VLOOKUP(G415,PRG!A:I,9,FALSE))</f>
        <v/>
      </c>
      <c r="I415" s="8"/>
      <c r="J415" s="14" t="str">
        <f>IF(I415="","",VLOOKUP(I415,PRJ!A:L,12,FALSE))</f>
        <v/>
      </c>
      <c r="K415" s="10"/>
      <c r="L415" s="26"/>
      <c r="M415" s="49" t="str">
        <f t="shared" si="7"/>
        <v xml:space="preserve"> </v>
      </c>
    </row>
    <row r="416" spans="1:13" s="9" customFormat="1" ht="18">
      <c r="A416" s="8"/>
      <c r="B416" s="14" t="str">
        <f>IF(A416="","",VLOOKUP(A416,ACCT!A:B,2,FALSE))</f>
        <v/>
      </c>
      <c r="C416" s="8"/>
      <c r="D416" s="15" t="str">
        <f>IF(C416="","",VLOOKUP(C416,FND!A:D,4,FALSE))</f>
        <v/>
      </c>
      <c r="E416" s="7"/>
      <c r="F416" s="14" t="str">
        <f>IF(E416="","",VLOOKUP(E416,DEPT!A:G,7,FALSE))</f>
        <v/>
      </c>
      <c r="G416" s="8"/>
      <c r="H416" s="14" t="str">
        <f>IF(G416="","",VLOOKUP(G416,PRG!A:I,9,FALSE))</f>
        <v/>
      </c>
      <c r="I416" s="8"/>
      <c r="J416" s="14" t="str">
        <f>IF(I416="","",VLOOKUP(I416,PRJ!A:L,12,FALSE))</f>
        <v/>
      </c>
      <c r="K416" s="10"/>
      <c r="L416" s="26"/>
      <c r="M416" s="49" t="str">
        <f t="shared" si="7"/>
        <v xml:space="preserve"> </v>
      </c>
    </row>
    <row r="417" spans="1:13" s="9" customFormat="1" ht="18">
      <c r="A417" s="8"/>
      <c r="B417" s="14" t="str">
        <f>IF(A417="","",VLOOKUP(A417,ACCT!A:B,2,FALSE))</f>
        <v/>
      </c>
      <c r="C417" s="8"/>
      <c r="D417" s="15" t="str">
        <f>IF(C417="","",VLOOKUP(C417,FND!A:D,4,FALSE))</f>
        <v/>
      </c>
      <c r="E417" s="7"/>
      <c r="F417" s="14" t="str">
        <f>IF(E417="","",VLOOKUP(E417,DEPT!A:G,7,FALSE))</f>
        <v/>
      </c>
      <c r="G417" s="8"/>
      <c r="H417" s="14" t="str">
        <f>IF(G417="","",VLOOKUP(G417,PRG!A:I,9,FALSE))</f>
        <v/>
      </c>
      <c r="I417" s="8"/>
      <c r="J417" s="14" t="str">
        <f>IF(I417="","",VLOOKUP(I417,PRJ!A:L,12,FALSE))</f>
        <v/>
      </c>
      <c r="K417" s="10"/>
      <c r="L417" s="26"/>
      <c r="M417" s="49" t="str">
        <f t="shared" si="7"/>
        <v xml:space="preserve"> </v>
      </c>
    </row>
    <row r="418" spans="1:13" s="9" customFormat="1" ht="18">
      <c r="A418" s="8"/>
      <c r="B418" s="14" t="str">
        <f>IF(A418="","",VLOOKUP(A418,ACCT!A:B,2,FALSE))</f>
        <v/>
      </c>
      <c r="C418" s="8"/>
      <c r="D418" s="15" t="str">
        <f>IF(C418="","",VLOOKUP(C418,FND!A:D,4,FALSE))</f>
        <v/>
      </c>
      <c r="E418" s="7"/>
      <c r="F418" s="14" t="str">
        <f>IF(E418="","",VLOOKUP(E418,DEPT!A:G,7,FALSE))</f>
        <v/>
      </c>
      <c r="G418" s="8"/>
      <c r="H418" s="14" t="str">
        <f>IF(G418="","",VLOOKUP(G418,PRG!A:I,9,FALSE))</f>
        <v/>
      </c>
      <c r="I418" s="8"/>
      <c r="J418" s="14" t="str">
        <f>IF(I418="","",VLOOKUP(I418,PRJ!A:L,12,FALSE))</f>
        <v/>
      </c>
      <c r="K418" s="10"/>
      <c r="L418" s="26"/>
      <c r="M418" s="49" t="str">
        <f t="shared" si="7"/>
        <v xml:space="preserve"> </v>
      </c>
    </row>
    <row r="419" spans="1:13" s="9" customFormat="1" ht="18">
      <c r="A419" s="8"/>
      <c r="B419" s="14" t="str">
        <f>IF(A419="","",VLOOKUP(A419,ACCT!A:B,2,FALSE))</f>
        <v/>
      </c>
      <c r="C419" s="8"/>
      <c r="D419" s="15" t="str">
        <f>IF(C419="","",VLOOKUP(C419,FND!A:D,4,FALSE))</f>
        <v/>
      </c>
      <c r="E419" s="7"/>
      <c r="F419" s="14" t="str">
        <f>IF(E419="","",VLOOKUP(E419,DEPT!A:G,7,FALSE))</f>
        <v/>
      </c>
      <c r="G419" s="8"/>
      <c r="H419" s="14" t="str">
        <f>IF(G419="","",VLOOKUP(G419,PRG!A:I,9,FALSE))</f>
        <v/>
      </c>
      <c r="I419" s="8"/>
      <c r="J419" s="14" t="str">
        <f>IF(I419="","",VLOOKUP(I419,PRJ!A:L,12,FALSE))</f>
        <v/>
      </c>
      <c r="K419" s="10"/>
      <c r="L419" s="26"/>
      <c r="M419" s="49" t="str">
        <f t="shared" si="7"/>
        <v xml:space="preserve"> </v>
      </c>
    </row>
    <row r="420" spans="1:13" s="9" customFormat="1" ht="18">
      <c r="A420" s="8"/>
      <c r="B420" s="14" t="str">
        <f>IF(A420="","",VLOOKUP(A420,ACCT!A:B,2,FALSE))</f>
        <v/>
      </c>
      <c r="C420" s="8"/>
      <c r="D420" s="15" t="str">
        <f>IF(C420="","",VLOOKUP(C420,FND!A:D,4,FALSE))</f>
        <v/>
      </c>
      <c r="E420" s="7"/>
      <c r="F420" s="14" t="str">
        <f>IF(E420="","",VLOOKUP(E420,DEPT!A:G,7,FALSE))</f>
        <v/>
      </c>
      <c r="G420" s="8"/>
      <c r="H420" s="14" t="str">
        <f>IF(G420="","",VLOOKUP(G420,PRG!A:I,9,FALSE))</f>
        <v/>
      </c>
      <c r="I420" s="8"/>
      <c r="J420" s="14" t="str">
        <f>IF(I420="","",VLOOKUP(I420,PRJ!A:L,12,FALSE))</f>
        <v/>
      </c>
      <c r="K420" s="10"/>
      <c r="L420" s="26"/>
      <c r="M420" s="49" t="str">
        <f t="shared" si="7"/>
        <v xml:space="preserve"> </v>
      </c>
    </row>
    <row r="421" spans="1:13" s="9" customFormat="1" ht="18">
      <c r="A421" s="8"/>
      <c r="B421" s="14" t="str">
        <f>IF(A421="","",VLOOKUP(A421,ACCT!A:B,2,FALSE))</f>
        <v/>
      </c>
      <c r="C421" s="8"/>
      <c r="D421" s="15" t="str">
        <f>IF(C421="","",VLOOKUP(C421,FND!A:D,4,FALSE))</f>
        <v/>
      </c>
      <c r="E421" s="7"/>
      <c r="F421" s="14" t="str">
        <f>IF(E421="","",VLOOKUP(E421,DEPT!A:G,7,FALSE))</f>
        <v/>
      </c>
      <c r="G421" s="8"/>
      <c r="H421" s="14" t="str">
        <f>IF(G421="","",VLOOKUP(G421,PRG!A:I,9,FALSE))</f>
        <v/>
      </c>
      <c r="I421" s="8"/>
      <c r="J421" s="14" t="str">
        <f>IF(I421="","",VLOOKUP(I421,PRJ!A:L,12,FALSE))</f>
        <v/>
      </c>
      <c r="K421" s="10"/>
      <c r="L421" s="26"/>
      <c r="M421" s="49" t="str">
        <f t="shared" si="7"/>
        <v xml:space="preserve"> </v>
      </c>
    </row>
    <row r="422" spans="1:13" s="9" customFormat="1" ht="18">
      <c r="A422" s="8"/>
      <c r="B422" s="14" t="str">
        <f>IF(A422="","",VLOOKUP(A422,ACCT!A:B,2,FALSE))</f>
        <v/>
      </c>
      <c r="C422" s="8"/>
      <c r="D422" s="15" t="str">
        <f>IF(C422="","",VLOOKUP(C422,FND!A:D,4,FALSE))</f>
        <v/>
      </c>
      <c r="E422" s="7"/>
      <c r="F422" s="14" t="str">
        <f>IF(E422="","",VLOOKUP(E422,DEPT!A:G,7,FALSE))</f>
        <v/>
      </c>
      <c r="G422" s="8"/>
      <c r="H422" s="14" t="str">
        <f>IF(G422="","",VLOOKUP(G422,PRG!A:I,9,FALSE))</f>
        <v/>
      </c>
      <c r="I422" s="8"/>
      <c r="J422" s="14" t="str">
        <f>IF(I422="","",VLOOKUP(I422,PRJ!A:L,12,FALSE))</f>
        <v/>
      </c>
      <c r="K422" s="10"/>
      <c r="L422" s="26"/>
      <c r="M422" s="49" t="str">
        <f t="shared" si="7"/>
        <v xml:space="preserve"> </v>
      </c>
    </row>
    <row r="423" spans="1:13" s="9" customFormat="1" ht="18">
      <c r="A423" s="8"/>
      <c r="B423" s="14" t="str">
        <f>IF(A423="","",VLOOKUP(A423,ACCT!A:B,2,FALSE))</f>
        <v/>
      </c>
      <c r="C423" s="8"/>
      <c r="D423" s="15" t="str">
        <f>IF(C423="","",VLOOKUP(C423,FND!A:D,4,FALSE))</f>
        <v/>
      </c>
      <c r="E423" s="7"/>
      <c r="F423" s="14" t="str">
        <f>IF(E423="","",VLOOKUP(E423,DEPT!A:G,7,FALSE))</f>
        <v/>
      </c>
      <c r="G423" s="8"/>
      <c r="H423" s="14" t="str">
        <f>IF(G423="","",VLOOKUP(G423,PRG!A:I,9,FALSE))</f>
        <v/>
      </c>
      <c r="I423" s="8"/>
      <c r="J423" s="14" t="str">
        <f>IF(I423="","",VLOOKUP(I423,PRJ!A:L,12,FALSE))</f>
        <v/>
      </c>
      <c r="K423" s="10"/>
      <c r="L423" s="26"/>
      <c r="M423" s="49" t="str">
        <f t="shared" si="7"/>
        <v xml:space="preserve"> </v>
      </c>
    </row>
    <row r="424" spans="1:13" s="9" customFormat="1" ht="18">
      <c r="A424" s="8"/>
      <c r="B424" s="14" t="str">
        <f>IF(A424="","",VLOOKUP(A424,ACCT!A:B,2,FALSE))</f>
        <v/>
      </c>
      <c r="C424" s="8"/>
      <c r="D424" s="15" t="str">
        <f>IF(C424="","",VLOOKUP(C424,FND!A:D,4,FALSE))</f>
        <v/>
      </c>
      <c r="E424" s="7"/>
      <c r="F424" s="14" t="str">
        <f>IF(E424="","",VLOOKUP(E424,DEPT!A:G,7,FALSE))</f>
        <v/>
      </c>
      <c r="G424" s="8"/>
      <c r="H424" s="14" t="str">
        <f>IF(G424="","",VLOOKUP(G424,PRG!A:I,9,FALSE))</f>
        <v/>
      </c>
      <c r="I424" s="8"/>
      <c r="J424" s="14" t="str">
        <f>IF(I424="","",VLOOKUP(I424,PRJ!A:L,12,FALSE))</f>
        <v/>
      </c>
      <c r="K424" s="10"/>
      <c r="L424" s="26"/>
      <c r="M424" s="49" t="str">
        <f t="shared" si="7"/>
        <v xml:space="preserve"> </v>
      </c>
    </row>
    <row r="425" spans="1:13" s="9" customFormat="1" ht="18">
      <c r="A425" s="8"/>
      <c r="B425" s="14" t="str">
        <f>IF(A425="","",VLOOKUP(A425,ACCT!A:B,2,FALSE))</f>
        <v/>
      </c>
      <c r="C425" s="8"/>
      <c r="D425" s="15" t="str">
        <f>IF(C425="","",VLOOKUP(C425,FND!A:D,4,FALSE))</f>
        <v/>
      </c>
      <c r="E425" s="7"/>
      <c r="F425" s="14" t="str">
        <f>IF(E425="","",VLOOKUP(E425,DEPT!A:G,7,FALSE))</f>
        <v/>
      </c>
      <c r="G425" s="8"/>
      <c r="H425" s="14" t="str">
        <f>IF(G425="","",VLOOKUP(G425,PRG!A:I,9,FALSE))</f>
        <v/>
      </c>
      <c r="I425" s="8"/>
      <c r="J425" s="14" t="str">
        <f>IF(I425="","",VLOOKUP(I425,PRJ!A:L,12,FALSE))</f>
        <v/>
      </c>
      <c r="K425" s="10"/>
      <c r="L425" s="26"/>
      <c r="M425" s="49" t="str">
        <f t="shared" si="7"/>
        <v xml:space="preserve"> </v>
      </c>
    </row>
    <row r="426" spans="1:13" s="9" customFormat="1" ht="18">
      <c r="A426" s="8"/>
      <c r="B426" s="14" t="str">
        <f>IF(A426="","",VLOOKUP(A426,ACCT!A:B,2,FALSE))</f>
        <v/>
      </c>
      <c r="C426" s="8"/>
      <c r="D426" s="15" t="str">
        <f>IF(C426="","",VLOOKUP(C426,FND!A:D,4,FALSE))</f>
        <v/>
      </c>
      <c r="E426" s="7"/>
      <c r="F426" s="14" t="str">
        <f>IF(E426="","",VLOOKUP(E426,DEPT!A:G,7,FALSE))</f>
        <v/>
      </c>
      <c r="G426" s="8"/>
      <c r="H426" s="14" t="str">
        <f>IF(G426="","",VLOOKUP(G426,PRG!A:I,9,FALSE))</f>
        <v/>
      </c>
      <c r="I426" s="8"/>
      <c r="J426" s="14" t="str">
        <f>IF(I426="","",VLOOKUP(I426,PRJ!A:L,12,FALSE))</f>
        <v/>
      </c>
      <c r="K426" s="10"/>
      <c r="L426" s="26"/>
      <c r="M426" s="49" t="str">
        <f t="shared" si="7"/>
        <v xml:space="preserve"> </v>
      </c>
    </row>
    <row r="427" spans="1:13" s="9" customFormat="1" ht="18">
      <c r="A427" s="8"/>
      <c r="B427" s="14" t="str">
        <f>IF(A427="","",VLOOKUP(A427,ACCT!A:B,2,FALSE))</f>
        <v/>
      </c>
      <c r="C427" s="8"/>
      <c r="D427" s="15" t="str">
        <f>IF(C427="","",VLOOKUP(C427,FND!A:D,4,FALSE))</f>
        <v/>
      </c>
      <c r="E427" s="7"/>
      <c r="F427" s="14" t="str">
        <f>IF(E427="","",VLOOKUP(E427,DEPT!A:G,7,FALSE))</f>
        <v/>
      </c>
      <c r="G427" s="8"/>
      <c r="H427" s="14" t="str">
        <f>IF(G427="","",VLOOKUP(G427,PRG!A:I,9,FALSE))</f>
        <v/>
      </c>
      <c r="I427" s="8"/>
      <c r="J427" s="14" t="str">
        <f>IF(I427="","",VLOOKUP(I427,PRJ!A:L,12,FALSE))</f>
        <v/>
      </c>
      <c r="K427" s="10"/>
      <c r="L427" s="26"/>
      <c r="M427" s="49" t="str">
        <f t="shared" si="7"/>
        <v xml:space="preserve"> </v>
      </c>
    </row>
    <row r="428" spans="1:13" s="9" customFormat="1" ht="18">
      <c r="A428" s="8"/>
      <c r="B428" s="14" t="str">
        <f>IF(A428="","",VLOOKUP(A428,ACCT!A:B,2,FALSE))</f>
        <v/>
      </c>
      <c r="C428" s="8"/>
      <c r="D428" s="15" t="str">
        <f>IF(C428="","",VLOOKUP(C428,FND!A:D,4,FALSE))</f>
        <v/>
      </c>
      <c r="E428" s="7"/>
      <c r="F428" s="14" t="str">
        <f>IF(E428="","",VLOOKUP(E428,DEPT!A:G,7,FALSE))</f>
        <v/>
      </c>
      <c r="G428" s="8"/>
      <c r="H428" s="14" t="str">
        <f>IF(G428="","",VLOOKUP(G428,PRG!A:I,9,FALSE))</f>
        <v/>
      </c>
      <c r="I428" s="8"/>
      <c r="J428" s="14" t="str">
        <f>IF(I428="","",VLOOKUP(I428,PRJ!A:L,12,FALSE))</f>
        <v/>
      </c>
      <c r="K428" s="10"/>
      <c r="L428" s="26"/>
      <c r="M428" s="49" t="str">
        <f t="shared" si="7"/>
        <v xml:space="preserve"> </v>
      </c>
    </row>
    <row r="429" spans="1:13" s="9" customFormat="1" ht="18">
      <c r="A429" s="8"/>
      <c r="B429" s="14" t="str">
        <f>IF(A429="","",VLOOKUP(A429,ACCT!A:B,2,FALSE))</f>
        <v/>
      </c>
      <c r="C429" s="8"/>
      <c r="D429" s="15" t="str">
        <f>IF(C429="","",VLOOKUP(C429,FND!A:D,4,FALSE))</f>
        <v/>
      </c>
      <c r="E429" s="7"/>
      <c r="F429" s="14" t="str">
        <f>IF(E429="","",VLOOKUP(E429,DEPT!A:G,7,FALSE))</f>
        <v/>
      </c>
      <c r="G429" s="8"/>
      <c r="H429" s="14" t="str">
        <f>IF(G429="","",VLOOKUP(G429,PRG!A:I,9,FALSE))</f>
        <v/>
      </c>
      <c r="I429" s="8"/>
      <c r="J429" s="14" t="str">
        <f>IF(I429="","",VLOOKUP(I429,PRJ!A:L,12,FALSE))</f>
        <v/>
      </c>
      <c r="K429" s="10"/>
      <c r="L429" s="26"/>
      <c r="M429" s="49" t="str">
        <f t="shared" si="7"/>
        <v xml:space="preserve"> </v>
      </c>
    </row>
    <row r="430" spans="1:13" s="9" customFormat="1" ht="18">
      <c r="A430" s="8"/>
      <c r="B430" s="14" t="str">
        <f>IF(A430="","",VLOOKUP(A430,ACCT!A:B,2,FALSE))</f>
        <v/>
      </c>
      <c r="C430" s="8"/>
      <c r="D430" s="15" t="str">
        <f>IF(C430="","",VLOOKUP(C430,FND!A:D,4,FALSE))</f>
        <v/>
      </c>
      <c r="E430" s="7"/>
      <c r="F430" s="14" t="str">
        <f>IF(E430="","",VLOOKUP(E430,DEPT!A:G,7,FALSE))</f>
        <v/>
      </c>
      <c r="G430" s="8"/>
      <c r="H430" s="14" t="str">
        <f>IF(G430="","",VLOOKUP(G430,PRG!A:I,9,FALSE))</f>
        <v/>
      </c>
      <c r="I430" s="8"/>
      <c r="J430" s="14" t="str">
        <f>IF(I430="","",VLOOKUP(I430,PRJ!A:L,12,FALSE))</f>
        <v/>
      </c>
      <c r="K430" s="10"/>
      <c r="L430" s="26"/>
      <c r="M430" s="49" t="str">
        <f t="shared" si="7"/>
        <v xml:space="preserve"> </v>
      </c>
    </row>
    <row r="431" spans="1:13" s="9" customFormat="1" ht="18">
      <c r="A431" s="8"/>
      <c r="B431" s="14" t="str">
        <f>IF(A431="","",VLOOKUP(A431,ACCT!A:B,2,FALSE))</f>
        <v/>
      </c>
      <c r="C431" s="8"/>
      <c r="D431" s="15" t="str">
        <f>IF(C431="","",VLOOKUP(C431,FND!A:D,4,FALSE))</f>
        <v/>
      </c>
      <c r="E431" s="7"/>
      <c r="F431" s="14" t="str">
        <f>IF(E431="","",VLOOKUP(E431,DEPT!A:G,7,FALSE))</f>
        <v/>
      </c>
      <c r="G431" s="8"/>
      <c r="H431" s="14" t="str">
        <f>IF(G431="","",VLOOKUP(G431,PRG!A:I,9,FALSE))</f>
        <v/>
      </c>
      <c r="I431" s="8"/>
      <c r="J431" s="14" t="str">
        <f>IF(I431="","",VLOOKUP(I431,PRJ!A:L,12,FALSE))</f>
        <v/>
      </c>
      <c r="K431" s="10"/>
      <c r="L431" s="26"/>
      <c r="M431" s="49" t="str">
        <f t="shared" si="7"/>
        <v xml:space="preserve"> </v>
      </c>
    </row>
    <row r="432" spans="1:13" s="9" customFormat="1" ht="18">
      <c r="A432" s="8"/>
      <c r="B432" s="14" t="str">
        <f>IF(A432="","",VLOOKUP(A432,ACCT!A:B,2,FALSE))</f>
        <v/>
      </c>
      <c r="C432" s="8"/>
      <c r="D432" s="15" t="str">
        <f>IF(C432="","",VLOOKUP(C432,FND!A:D,4,FALSE))</f>
        <v/>
      </c>
      <c r="E432" s="7"/>
      <c r="F432" s="14" t="str">
        <f>IF(E432="","",VLOOKUP(E432,DEPT!A:G,7,FALSE))</f>
        <v/>
      </c>
      <c r="G432" s="8"/>
      <c r="H432" s="14" t="str">
        <f>IF(G432="","",VLOOKUP(G432,PRG!A:I,9,FALSE))</f>
        <v/>
      </c>
      <c r="I432" s="8"/>
      <c r="J432" s="14" t="str">
        <f>IF(I432="","",VLOOKUP(I432,PRJ!A:L,12,FALSE))</f>
        <v/>
      </c>
      <c r="K432" s="10"/>
      <c r="L432" s="26"/>
      <c r="M432" s="49" t="str">
        <f t="shared" si="7"/>
        <v xml:space="preserve"> </v>
      </c>
    </row>
    <row r="433" spans="1:13" s="9" customFormat="1" ht="18">
      <c r="A433" s="8"/>
      <c r="B433" s="14" t="str">
        <f>IF(A433="","",VLOOKUP(A433,ACCT!A:B,2,FALSE))</f>
        <v/>
      </c>
      <c r="C433" s="8"/>
      <c r="D433" s="15" t="str">
        <f>IF(C433="","",VLOOKUP(C433,FND!A:D,4,FALSE))</f>
        <v/>
      </c>
      <c r="E433" s="7"/>
      <c r="F433" s="14" t="str">
        <f>IF(E433="","",VLOOKUP(E433,DEPT!A:G,7,FALSE))</f>
        <v/>
      </c>
      <c r="G433" s="8"/>
      <c r="H433" s="14" t="str">
        <f>IF(G433="","",VLOOKUP(G433,PRG!A:I,9,FALSE))</f>
        <v/>
      </c>
      <c r="I433" s="8"/>
      <c r="J433" s="14" t="str">
        <f>IF(I433="","",VLOOKUP(I433,PRJ!A:L,12,FALSE))</f>
        <v/>
      </c>
      <c r="K433" s="10"/>
      <c r="L433" s="26"/>
      <c r="M433" s="49" t="str">
        <f t="shared" si="7"/>
        <v xml:space="preserve"> </v>
      </c>
    </row>
    <row r="434" spans="1:13" s="9" customFormat="1" ht="18">
      <c r="A434" s="8"/>
      <c r="B434" s="14" t="str">
        <f>IF(A434="","",VLOOKUP(A434,ACCT!A:B,2,FALSE))</f>
        <v/>
      </c>
      <c r="C434" s="8"/>
      <c r="D434" s="15" t="str">
        <f>IF(C434="","",VLOOKUP(C434,FND!A:D,4,FALSE))</f>
        <v/>
      </c>
      <c r="E434" s="7"/>
      <c r="F434" s="14" t="str">
        <f>IF(E434="","",VLOOKUP(E434,DEPT!A:G,7,FALSE))</f>
        <v/>
      </c>
      <c r="G434" s="8"/>
      <c r="H434" s="14" t="str">
        <f>IF(G434="","",VLOOKUP(G434,PRG!A:I,9,FALSE))</f>
        <v/>
      </c>
      <c r="I434" s="8"/>
      <c r="J434" s="14" t="str">
        <f>IF(I434="","",VLOOKUP(I434,PRJ!A:L,12,FALSE))</f>
        <v/>
      </c>
      <c r="K434" s="10"/>
      <c r="L434" s="26"/>
      <c r="M434" s="49" t="str">
        <f t="shared" si="7"/>
        <v xml:space="preserve"> </v>
      </c>
    </row>
    <row r="435" spans="1:13" s="9" customFormat="1" ht="18">
      <c r="A435" s="8"/>
      <c r="B435" s="14" t="str">
        <f>IF(A435="","",VLOOKUP(A435,ACCT!A:B,2,FALSE))</f>
        <v/>
      </c>
      <c r="C435" s="8"/>
      <c r="D435" s="15" t="str">
        <f>IF(C435="","",VLOOKUP(C435,FND!A:D,4,FALSE))</f>
        <v/>
      </c>
      <c r="E435" s="7"/>
      <c r="F435" s="14" t="str">
        <f>IF(E435="","",VLOOKUP(E435,DEPT!A:G,7,FALSE))</f>
        <v/>
      </c>
      <c r="G435" s="8"/>
      <c r="H435" s="14" t="str">
        <f>IF(G435="","",VLOOKUP(G435,PRG!A:I,9,FALSE))</f>
        <v/>
      </c>
      <c r="I435" s="8"/>
      <c r="J435" s="14" t="str">
        <f>IF(I435="","",VLOOKUP(I435,PRJ!A:L,12,FALSE))</f>
        <v/>
      </c>
      <c r="K435" s="10"/>
      <c r="L435" s="26"/>
      <c r="M435" s="49" t="str">
        <f t="shared" si="7"/>
        <v xml:space="preserve"> </v>
      </c>
    </row>
    <row r="436" spans="1:13" s="9" customFormat="1" ht="18">
      <c r="A436" s="8"/>
      <c r="B436" s="14" t="str">
        <f>IF(A436="","",VLOOKUP(A436,ACCT!A:B,2,FALSE))</f>
        <v/>
      </c>
      <c r="C436" s="8"/>
      <c r="D436" s="15" t="str">
        <f>IF(C436="","",VLOOKUP(C436,FND!A:D,4,FALSE))</f>
        <v/>
      </c>
      <c r="E436" s="7"/>
      <c r="F436" s="14" t="str">
        <f>IF(E436="","",VLOOKUP(E436,DEPT!A:G,7,FALSE))</f>
        <v/>
      </c>
      <c r="G436" s="8"/>
      <c r="H436" s="14" t="str">
        <f>IF(G436="","",VLOOKUP(G436,PRG!A:I,9,FALSE))</f>
        <v/>
      </c>
      <c r="I436" s="8"/>
      <c r="J436" s="14" t="str">
        <f>IF(I436="","",VLOOKUP(I436,PRJ!A:L,12,FALSE))</f>
        <v/>
      </c>
      <c r="K436" s="10"/>
      <c r="L436" s="26"/>
      <c r="M436" s="49" t="str">
        <f t="shared" si="7"/>
        <v xml:space="preserve"> </v>
      </c>
    </row>
    <row r="437" spans="1:13" s="9" customFormat="1" ht="18">
      <c r="A437" s="8"/>
      <c r="B437" s="14" t="str">
        <f>IF(A437="","",VLOOKUP(A437,ACCT!A:B,2,FALSE))</f>
        <v/>
      </c>
      <c r="C437" s="8"/>
      <c r="D437" s="15" t="str">
        <f>IF(C437="","",VLOOKUP(C437,FND!A:D,4,FALSE))</f>
        <v/>
      </c>
      <c r="E437" s="7"/>
      <c r="F437" s="14" t="str">
        <f>IF(E437="","",VLOOKUP(E437,DEPT!A:G,7,FALSE))</f>
        <v/>
      </c>
      <c r="G437" s="8"/>
      <c r="H437" s="14" t="str">
        <f>IF(G437="","",VLOOKUP(G437,PRG!A:I,9,FALSE))</f>
        <v/>
      </c>
      <c r="I437" s="8"/>
      <c r="J437" s="14" t="str">
        <f>IF(I437="","",VLOOKUP(I437,PRJ!A:L,12,FALSE))</f>
        <v/>
      </c>
      <c r="K437" s="10"/>
      <c r="L437" s="26"/>
      <c r="M437" s="49" t="str">
        <f t="shared" si="7"/>
        <v xml:space="preserve"> </v>
      </c>
    </row>
    <row r="438" spans="1:13" s="9" customFormat="1" ht="18">
      <c r="A438" s="8"/>
      <c r="B438" s="14" t="str">
        <f>IF(A438="","",VLOOKUP(A438,ACCT!A:B,2,FALSE))</f>
        <v/>
      </c>
      <c r="C438" s="8"/>
      <c r="D438" s="15" t="str">
        <f>IF(C438="","",VLOOKUP(C438,FND!A:D,4,FALSE))</f>
        <v/>
      </c>
      <c r="E438" s="7"/>
      <c r="F438" s="14" t="str">
        <f>IF(E438="","",VLOOKUP(E438,DEPT!A:G,7,FALSE))</f>
        <v/>
      </c>
      <c r="G438" s="8"/>
      <c r="H438" s="14" t="str">
        <f>IF(G438="","",VLOOKUP(G438,PRG!A:I,9,FALSE))</f>
        <v/>
      </c>
      <c r="I438" s="8"/>
      <c r="J438" s="14" t="str">
        <f>IF(I438="","",VLOOKUP(I438,PRJ!A:L,12,FALSE))</f>
        <v/>
      </c>
      <c r="K438" s="10"/>
      <c r="L438" s="26"/>
      <c r="M438" s="49" t="str">
        <f t="shared" si="7"/>
        <v xml:space="preserve"> </v>
      </c>
    </row>
    <row r="439" spans="1:13" s="9" customFormat="1" ht="18">
      <c r="A439" s="8"/>
      <c r="B439" s="14" t="str">
        <f>IF(A439="","",VLOOKUP(A439,ACCT!A:B,2,FALSE))</f>
        <v/>
      </c>
      <c r="C439" s="8"/>
      <c r="D439" s="15" t="str">
        <f>IF(C439="","",VLOOKUP(C439,FND!A:D,4,FALSE))</f>
        <v/>
      </c>
      <c r="E439" s="7"/>
      <c r="F439" s="14" t="str">
        <f>IF(E439="","",VLOOKUP(E439,DEPT!A:G,7,FALSE))</f>
        <v/>
      </c>
      <c r="G439" s="8"/>
      <c r="H439" s="14" t="str">
        <f>IF(G439="","",VLOOKUP(G439,PRG!A:I,9,FALSE))</f>
        <v/>
      </c>
      <c r="I439" s="8"/>
      <c r="J439" s="14" t="str">
        <f>IF(I439="","",VLOOKUP(I439,PRJ!A:L,12,FALSE))</f>
        <v/>
      </c>
      <c r="K439" s="10"/>
      <c r="L439" s="26"/>
      <c r="M439" s="49" t="str">
        <f t="shared" si="7"/>
        <v xml:space="preserve"> </v>
      </c>
    </row>
    <row r="440" spans="1:13" s="9" customFormat="1" ht="18">
      <c r="A440" s="8"/>
      <c r="B440" s="14" t="str">
        <f>IF(A440="","",VLOOKUP(A440,ACCT!A:B,2,FALSE))</f>
        <v/>
      </c>
      <c r="C440" s="8"/>
      <c r="D440" s="15" t="str">
        <f>IF(C440="","",VLOOKUP(C440,FND!A:D,4,FALSE))</f>
        <v/>
      </c>
      <c r="E440" s="7"/>
      <c r="F440" s="14" t="str">
        <f>IF(E440="","",VLOOKUP(E440,DEPT!A:G,7,FALSE))</f>
        <v/>
      </c>
      <c r="G440" s="8"/>
      <c r="H440" s="14" t="str">
        <f>IF(G440="","",VLOOKUP(G440,PRG!A:I,9,FALSE))</f>
        <v/>
      </c>
      <c r="I440" s="8"/>
      <c r="J440" s="14" t="str">
        <f>IF(I440="","",VLOOKUP(I440,PRJ!A:L,12,FALSE))</f>
        <v/>
      </c>
      <c r="K440" s="10"/>
      <c r="L440" s="26"/>
      <c r="M440" s="49" t="str">
        <f t="shared" si="7"/>
        <v xml:space="preserve"> </v>
      </c>
    </row>
    <row r="441" spans="1:13" s="9" customFormat="1" ht="18">
      <c r="A441" s="8"/>
      <c r="B441" s="14" t="str">
        <f>IF(A441="","",VLOOKUP(A441,ACCT!A:B,2,FALSE))</f>
        <v/>
      </c>
      <c r="C441" s="8"/>
      <c r="D441" s="15" t="str">
        <f>IF(C441="","",VLOOKUP(C441,FND!A:D,4,FALSE))</f>
        <v/>
      </c>
      <c r="E441" s="7"/>
      <c r="F441" s="14" t="str">
        <f>IF(E441="","",VLOOKUP(E441,DEPT!A:G,7,FALSE))</f>
        <v/>
      </c>
      <c r="G441" s="8"/>
      <c r="H441" s="14" t="str">
        <f>IF(G441="","",VLOOKUP(G441,PRG!A:I,9,FALSE))</f>
        <v/>
      </c>
      <c r="I441" s="8"/>
      <c r="J441" s="14" t="str">
        <f>IF(I441="","",VLOOKUP(I441,PRJ!A:L,12,FALSE))</f>
        <v/>
      </c>
      <c r="K441" s="10"/>
      <c r="L441" s="26"/>
      <c r="M441" s="49" t="str">
        <f t="shared" si="7"/>
        <v xml:space="preserve"> </v>
      </c>
    </row>
    <row r="442" spans="1:13" s="9" customFormat="1" ht="18">
      <c r="A442" s="8"/>
      <c r="B442" s="14" t="str">
        <f>IF(A442="","",VLOOKUP(A442,ACCT!A:B,2,FALSE))</f>
        <v/>
      </c>
      <c r="C442" s="8"/>
      <c r="D442" s="15" t="str">
        <f>IF(C442="","",VLOOKUP(C442,FND!A:D,4,FALSE))</f>
        <v/>
      </c>
      <c r="E442" s="7"/>
      <c r="F442" s="14" t="str">
        <f>IF(E442="","",VLOOKUP(E442,DEPT!A:G,7,FALSE))</f>
        <v/>
      </c>
      <c r="G442" s="8"/>
      <c r="H442" s="14" t="str">
        <f>IF(G442="","",VLOOKUP(G442,PRG!A:I,9,FALSE))</f>
        <v/>
      </c>
      <c r="I442" s="8"/>
      <c r="J442" s="14" t="str">
        <f>IF(I442="","",VLOOKUP(I442,PRJ!A:L,12,FALSE))</f>
        <v/>
      </c>
      <c r="K442" s="10"/>
      <c r="L442" s="26"/>
      <c r="M442" s="49" t="str">
        <f t="shared" si="7"/>
        <v xml:space="preserve"> </v>
      </c>
    </row>
    <row r="443" spans="1:13" s="9" customFormat="1" ht="18">
      <c r="A443" s="8"/>
      <c r="B443" s="14" t="str">
        <f>IF(A443="","",VLOOKUP(A443,ACCT!A:B,2,FALSE))</f>
        <v/>
      </c>
      <c r="C443" s="8"/>
      <c r="D443" s="15" t="str">
        <f>IF(C443="","",VLOOKUP(C443,FND!A:D,4,FALSE))</f>
        <v/>
      </c>
      <c r="E443" s="7"/>
      <c r="F443" s="14" t="str">
        <f>IF(E443="","",VLOOKUP(E443,DEPT!A:G,7,FALSE))</f>
        <v/>
      </c>
      <c r="G443" s="8"/>
      <c r="H443" s="14" t="str">
        <f>IF(G443="","",VLOOKUP(G443,PRG!A:I,9,FALSE))</f>
        <v/>
      </c>
      <c r="I443" s="8"/>
      <c r="J443" s="14" t="str">
        <f>IF(I443="","",VLOOKUP(I443,PRJ!A:L,12,FALSE))</f>
        <v/>
      </c>
      <c r="K443" s="10"/>
      <c r="L443" s="26"/>
      <c r="M443" s="49" t="str">
        <f t="shared" si="7"/>
        <v xml:space="preserve"> </v>
      </c>
    </row>
    <row r="444" spans="1:13" s="9" customFormat="1" ht="18">
      <c r="A444" s="8"/>
      <c r="B444" s="14" t="str">
        <f>IF(A444="","",VLOOKUP(A444,ACCT!A:B,2,FALSE))</f>
        <v/>
      </c>
      <c r="C444" s="8"/>
      <c r="D444" s="15" t="str">
        <f>IF(C444="","",VLOOKUP(C444,FND!A:D,4,FALSE))</f>
        <v/>
      </c>
      <c r="E444" s="7"/>
      <c r="F444" s="14" t="str">
        <f>IF(E444="","",VLOOKUP(E444,DEPT!A:G,7,FALSE))</f>
        <v/>
      </c>
      <c r="G444" s="8"/>
      <c r="H444" s="14" t="str">
        <f>IF(G444="","",VLOOKUP(G444,PRG!A:I,9,FALSE))</f>
        <v/>
      </c>
      <c r="I444" s="8"/>
      <c r="J444" s="14" t="str">
        <f>IF(I444="","",VLOOKUP(I444,PRJ!A:L,12,FALSE))</f>
        <v/>
      </c>
      <c r="K444" s="10"/>
      <c r="L444" s="26"/>
      <c r="M444" s="49" t="str">
        <f t="shared" si="7"/>
        <v xml:space="preserve"> </v>
      </c>
    </row>
    <row r="445" spans="1:13" s="9" customFormat="1" ht="18">
      <c r="A445" s="8"/>
      <c r="B445" s="14" t="str">
        <f>IF(A445="","",VLOOKUP(A445,ACCT!A:B,2,FALSE))</f>
        <v/>
      </c>
      <c r="C445" s="8"/>
      <c r="D445" s="15" t="str">
        <f>IF(C445="","",VLOOKUP(C445,FND!A:D,4,FALSE))</f>
        <v/>
      </c>
      <c r="E445" s="7"/>
      <c r="F445" s="14" t="str">
        <f>IF(E445="","",VLOOKUP(E445,DEPT!A:G,7,FALSE))</f>
        <v/>
      </c>
      <c r="G445" s="8"/>
      <c r="H445" s="14" t="str">
        <f>IF(G445="","",VLOOKUP(G445,PRG!A:I,9,FALSE))</f>
        <v/>
      </c>
      <c r="I445" s="8"/>
      <c r="J445" s="14" t="str">
        <f>IF(I445="","",VLOOKUP(I445,PRJ!A:L,12,FALSE))</f>
        <v/>
      </c>
      <c r="K445" s="10"/>
      <c r="L445" s="26"/>
      <c r="M445" s="49" t="str">
        <f t="shared" si="7"/>
        <v xml:space="preserve"> </v>
      </c>
    </row>
    <row r="446" spans="1:13" s="9" customFormat="1" ht="18">
      <c r="A446" s="8"/>
      <c r="B446" s="14" t="str">
        <f>IF(A446="","",VLOOKUP(A446,ACCT!A:B,2,FALSE))</f>
        <v/>
      </c>
      <c r="C446" s="8"/>
      <c r="D446" s="15" t="str">
        <f>IF(C446="","",VLOOKUP(C446,FND!A:D,4,FALSE))</f>
        <v/>
      </c>
      <c r="E446" s="7"/>
      <c r="F446" s="14" t="str">
        <f>IF(E446="","",VLOOKUP(E446,DEPT!A:G,7,FALSE))</f>
        <v/>
      </c>
      <c r="G446" s="8"/>
      <c r="H446" s="14" t="str">
        <f>IF(G446="","",VLOOKUP(G446,PRG!A:I,9,FALSE))</f>
        <v/>
      </c>
      <c r="I446" s="8"/>
      <c r="J446" s="14" t="str">
        <f>IF(I446="","",VLOOKUP(I446,PRJ!A:L,12,FALSE))</f>
        <v/>
      </c>
      <c r="K446" s="10"/>
      <c r="L446" s="26"/>
      <c r="M446" s="49" t="str">
        <f t="shared" si="7"/>
        <v xml:space="preserve"> </v>
      </c>
    </row>
    <row r="447" spans="1:13" s="9" customFormat="1" ht="18">
      <c r="A447" s="8"/>
      <c r="B447" s="14" t="str">
        <f>IF(A447="","",VLOOKUP(A447,ACCT!A:B,2,FALSE))</f>
        <v/>
      </c>
      <c r="C447" s="8"/>
      <c r="D447" s="15" t="str">
        <f>IF(C447="","",VLOOKUP(C447,FND!A:D,4,FALSE))</f>
        <v/>
      </c>
      <c r="E447" s="7"/>
      <c r="F447" s="14" t="str">
        <f>IF(E447="","",VLOOKUP(E447,DEPT!A:G,7,FALSE))</f>
        <v/>
      </c>
      <c r="G447" s="8"/>
      <c r="H447" s="14" t="str">
        <f>IF(G447="","",VLOOKUP(G447,PRG!A:I,9,FALSE))</f>
        <v/>
      </c>
      <c r="I447" s="8"/>
      <c r="J447" s="14" t="str">
        <f>IF(I447="","",VLOOKUP(I447,PRJ!A:L,12,FALSE))</f>
        <v/>
      </c>
      <c r="K447" s="10"/>
      <c r="L447" s="26"/>
      <c r="M447" s="49" t="str">
        <f t="shared" si="7"/>
        <v xml:space="preserve"> </v>
      </c>
    </row>
    <row r="448" spans="1:13" s="9" customFormat="1" ht="18">
      <c r="A448" s="8"/>
      <c r="B448" s="14" t="str">
        <f>IF(A448="","",VLOOKUP(A448,ACCT!A:B,2,FALSE))</f>
        <v/>
      </c>
      <c r="C448" s="8"/>
      <c r="D448" s="15" t="str">
        <f>IF(C448="","",VLOOKUP(C448,FND!A:D,4,FALSE))</f>
        <v/>
      </c>
      <c r="E448" s="7"/>
      <c r="F448" s="14" t="str">
        <f>IF(E448="","",VLOOKUP(E448,DEPT!A:G,7,FALSE))</f>
        <v/>
      </c>
      <c r="G448" s="8"/>
      <c r="H448" s="14" t="str">
        <f>IF(G448="","",VLOOKUP(G448,PRG!A:I,9,FALSE))</f>
        <v/>
      </c>
      <c r="I448" s="8"/>
      <c r="J448" s="14" t="str">
        <f>IF(I448="","",VLOOKUP(I448,PRJ!A:L,12,FALSE))</f>
        <v/>
      </c>
      <c r="K448" s="10"/>
      <c r="L448" s="26"/>
      <c r="M448" s="49" t="str">
        <f t="shared" si="7"/>
        <v xml:space="preserve"> </v>
      </c>
    </row>
    <row r="449" spans="1:13" s="9" customFormat="1" ht="18">
      <c r="A449" s="8"/>
      <c r="B449" s="14" t="str">
        <f>IF(A449="","",VLOOKUP(A449,ACCT!A:B,2,FALSE))</f>
        <v/>
      </c>
      <c r="C449" s="8"/>
      <c r="D449" s="15" t="str">
        <f>IF(C449="","",VLOOKUP(C449,FND!A:D,4,FALSE))</f>
        <v/>
      </c>
      <c r="E449" s="7"/>
      <c r="F449" s="14" t="str">
        <f>IF(E449="","",VLOOKUP(E449,DEPT!A:G,7,FALSE))</f>
        <v/>
      </c>
      <c r="G449" s="8"/>
      <c r="H449" s="14" t="str">
        <f>IF(G449="","",VLOOKUP(G449,PRG!A:I,9,FALSE))</f>
        <v/>
      </c>
      <c r="I449" s="8"/>
      <c r="J449" s="14" t="str">
        <f>IF(I449="","",VLOOKUP(I449,PRJ!A:L,12,FALSE))</f>
        <v/>
      </c>
      <c r="K449" s="10"/>
      <c r="L449" s="26"/>
      <c r="M449" s="49" t="str">
        <f t="shared" si="7"/>
        <v xml:space="preserve"> </v>
      </c>
    </row>
    <row r="450" spans="1:13" s="9" customFormat="1" ht="18">
      <c r="A450" s="8"/>
      <c r="B450" s="14" t="str">
        <f>IF(A450="","",VLOOKUP(A450,ACCT!A:B,2,FALSE))</f>
        <v/>
      </c>
      <c r="C450" s="8"/>
      <c r="D450" s="15" t="str">
        <f>IF(C450="","",VLOOKUP(C450,FND!A:D,4,FALSE))</f>
        <v/>
      </c>
      <c r="E450" s="7"/>
      <c r="F450" s="14" t="str">
        <f>IF(E450="","",VLOOKUP(E450,DEPT!A:G,7,FALSE))</f>
        <v/>
      </c>
      <c r="G450" s="8"/>
      <c r="H450" s="14" t="str">
        <f>IF(G450="","",VLOOKUP(G450,PRG!A:I,9,FALSE))</f>
        <v/>
      </c>
      <c r="I450" s="8"/>
      <c r="J450" s="14" t="str">
        <f>IF(I450="","",VLOOKUP(I450,PRJ!A:L,12,FALSE))</f>
        <v/>
      </c>
      <c r="K450" s="10"/>
      <c r="L450" s="26"/>
      <c r="M450" s="49" t="str">
        <f t="shared" si="7"/>
        <v xml:space="preserve"> </v>
      </c>
    </row>
    <row r="451" spans="1:13" s="9" customFormat="1" ht="18">
      <c r="A451" s="8"/>
      <c r="B451" s="14" t="str">
        <f>IF(A451="","",VLOOKUP(A451,ACCT!A:B,2,FALSE))</f>
        <v/>
      </c>
      <c r="C451" s="8"/>
      <c r="D451" s="15" t="str">
        <f>IF(C451="","",VLOOKUP(C451,FND!A:D,4,FALSE))</f>
        <v/>
      </c>
      <c r="E451" s="7"/>
      <c r="F451" s="14" t="str">
        <f>IF(E451="","",VLOOKUP(E451,DEPT!A:G,7,FALSE))</f>
        <v/>
      </c>
      <c r="G451" s="8"/>
      <c r="H451" s="14" t="str">
        <f>IF(G451="","",VLOOKUP(G451,PRG!A:I,9,FALSE))</f>
        <v/>
      </c>
      <c r="I451" s="8"/>
      <c r="J451" s="14" t="str">
        <f>IF(I451="","",VLOOKUP(I451,PRJ!A:L,12,FALSE))</f>
        <v/>
      </c>
      <c r="K451" s="10"/>
      <c r="L451" s="26"/>
      <c r="M451" s="49" t="str">
        <f t="shared" si="7"/>
        <v xml:space="preserve"> </v>
      </c>
    </row>
    <row r="452" spans="1:13" s="9" customFormat="1" ht="18">
      <c r="A452" s="8"/>
      <c r="B452" s="14" t="str">
        <f>IF(A452="","",VLOOKUP(A452,ACCT!A:B,2,FALSE))</f>
        <v/>
      </c>
      <c r="C452" s="8"/>
      <c r="D452" s="15" t="str">
        <f>IF(C452="","",VLOOKUP(C452,FND!A:D,4,FALSE))</f>
        <v/>
      </c>
      <c r="E452" s="7"/>
      <c r="F452" s="14" t="str">
        <f>IF(E452="","",VLOOKUP(E452,DEPT!A:G,7,FALSE))</f>
        <v/>
      </c>
      <c r="G452" s="8"/>
      <c r="H452" s="14" t="str">
        <f>IF(G452="","",VLOOKUP(G452,PRG!A:I,9,FALSE))</f>
        <v/>
      </c>
      <c r="I452" s="8"/>
      <c r="J452" s="14" t="str">
        <f>IF(I452="","",VLOOKUP(I452,PRJ!A:L,12,FALSE))</f>
        <v/>
      </c>
      <c r="K452" s="10"/>
      <c r="L452" s="26"/>
      <c r="M452" s="49" t="str">
        <f t="shared" si="7"/>
        <v xml:space="preserve"> </v>
      </c>
    </row>
    <row r="453" spans="1:13" s="9" customFormat="1" ht="18">
      <c r="A453" s="8"/>
      <c r="B453" s="14" t="str">
        <f>IF(A453="","",VLOOKUP(A453,ACCT!A:B,2,FALSE))</f>
        <v/>
      </c>
      <c r="C453" s="8"/>
      <c r="D453" s="15" t="str">
        <f>IF(C453="","",VLOOKUP(C453,FND!A:D,4,FALSE))</f>
        <v/>
      </c>
      <c r="E453" s="7"/>
      <c r="F453" s="14" t="str">
        <f>IF(E453="","",VLOOKUP(E453,DEPT!A:G,7,FALSE))</f>
        <v/>
      </c>
      <c r="G453" s="8"/>
      <c r="H453" s="14" t="str">
        <f>IF(G453="","",VLOOKUP(G453,PRG!A:I,9,FALSE))</f>
        <v/>
      </c>
      <c r="I453" s="8"/>
      <c r="J453" s="14" t="str">
        <f>IF(I453="","",VLOOKUP(I453,PRJ!A:L,12,FALSE))</f>
        <v/>
      </c>
      <c r="K453" s="10"/>
      <c r="L453" s="26"/>
      <c r="M453" s="49" t="str">
        <f t="shared" si="7"/>
        <v xml:space="preserve"> </v>
      </c>
    </row>
    <row r="454" spans="1:13" s="9" customFormat="1" ht="18">
      <c r="A454" s="8"/>
      <c r="B454" s="14" t="str">
        <f>IF(A454="","",VLOOKUP(A454,ACCT!A:B,2,FALSE))</f>
        <v/>
      </c>
      <c r="C454" s="8"/>
      <c r="D454" s="15" t="str">
        <f>IF(C454="","",VLOOKUP(C454,FND!A:D,4,FALSE))</f>
        <v/>
      </c>
      <c r="E454" s="7"/>
      <c r="F454" s="14" t="str">
        <f>IF(E454="","",VLOOKUP(E454,DEPT!A:G,7,FALSE))</f>
        <v/>
      </c>
      <c r="G454" s="8"/>
      <c r="H454" s="14" t="str">
        <f>IF(G454="","",VLOOKUP(G454,PRG!A:I,9,FALSE))</f>
        <v/>
      </c>
      <c r="I454" s="8"/>
      <c r="J454" s="14" t="str">
        <f>IF(I454="","",VLOOKUP(I454,PRJ!A:L,12,FALSE))</f>
        <v/>
      </c>
      <c r="K454" s="10"/>
      <c r="L454" s="26"/>
      <c r="M454" s="49" t="str">
        <f t="shared" si="7"/>
        <v xml:space="preserve"> </v>
      </c>
    </row>
    <row r="455" spans="1:13" s="9" customFormat="1" ht="18">
      <c r="A455" s="8"/>
      <c r="B455" s="14" t="str">
        <f>IF(A455="","",VLOOKUP(A455,ACCT!A:B,2,FALSE))</f>
        <v/>
      </c>
      <c r="C455" s="8"/>
      <c r="D455" s="15" t="str">
        <f>IF(C455="","",VLOOKUP(C455,FND!A:D,4,FALSE))</f>
        <v/>
      </c>
      <c r="E455" s="7"/>
      <c r="F455" s="14" t="str">
        <f>IF(E455="","",VLOOKUP(E455,DEPT!A:G,7,FALSE))</f>
        <v/>
      </c>
      <c r="G455" s="8"/>
      <c r="H455" s="14" t="str">
        <f>IF(G455="","",VLOOKUP(G455,PRG!A:I,9,FALSE))</f>
        <v/>
      </c>
      <c r="I455" s="8"/>
      <c r="J455" s="14" t="str">
        <f>IF(I455="","",VLOOKUP(I455,PRJ!A:L,12,FALSE))</f>
        <v/>
      </c>
      <c r="K455" s="10"/>
      <c r="L455" s="26"/>
      <c r="M455" s="49" t="str">
        <f t="shared" si="7"/>
        <v xml:space="preserve"> </v>
      </c>
    </row>
    <row r="456" spans="1:13" s="9" customFormat="1" ht="18">
      <c r="A456" s="8"/>
      <c r="B456" s="14" t="str">
        <f>IF(A456="","",VLOOKUP(A456,ACCT!A:B,2,FALSE))</f>
        <v/>
      </c>
      <c r="C456" s="8"/>
      <c r="D456" s="15" t="str">
        <f>IF(C456="","",VLOOKUP(C456,FND!A:D,4,FALSE))</f>
        <v/>
      </c>
      <c r="E456" s="7"/>
      <c r="F456" s="14" t="str">
        <f>IF(E456="","",VLOOKUP(E456,DEPT!A:G,7,FALSE))</f>
        <v/>
      </c>
      <c r="G456" s="8"/>
      <c r="H456" s="14" t="str">
        <f>IF(G456="","",VLOOKUP(G456,PRG!A:I,9,FALSE))</f>
        <v/>
      </c>
      <c r="I456" s="8"/>
      <c r="J456" s="14" t="str">
        <f>IF(I456="","",VLOOKUP(I456,PRJ!A:L,12,FALSE))</f>
        <v/>
      </c>
      <c r="K456" s="10"/>
      <c r="L456" s="26"/>
      <c r="M456" s="49" t="str">
        <f t="shared" si="7"/>
        <v xml:space="preserve"> </v>
      </c>
    </row>
    <row r="457" spans="1:13" s="9" customFormat="1" ht="18">
      <c r="A457" s="8"/>
      <c r="B457" s="14" t="str">
        <f>IF(A457="","",VLOOKUP(A457,ACCT!A:B,2,FALSE))</f>
        <v/>
      </c>
      <c r="C457" s="8"/>
      <c r="D457" s="15" t="str">
        <f>IF(C457="","",VLOOKUP(C457,FND!A:D,4,FALSE))</f>
        <v/>
      </c>
      <c r="E457" s="7"/>
      <c r="F457" s="14" t="str">
        <f>IF(E457="","",VLOOKUP(E457,DEPT!A:G,7,FALSE))</f>
        <v/>
      </c>
      <c r="G457" s="8"/>
      <c r="H457" s="14" t="str">
        <f>IF(G457="","",VLOOKUP(G457,PRG!A:I,9,FALSE))</f>
        <v/>
      </c>
      <c r="I457" s="8"/>
      <c r="J457" s="14" t="str">
        <f>IF(I457="","",VLOOKUP(I457,PRJ!A:L,12,FALSE))</f>
        <v/>
      </c>
      <c r="K457" s="10"/>
      <c r="L457" s="26"/>
      <c r="M457" s="49" t="str">
        <f t="shared" si="7"/>
        <v xml:space="preserve"> </v>
      </c>
    </row>
    <row r="458" spans="1:13" s="9" customFormat="1" ht="18">
      <c r="A458" s="8"/>
      <c r="B458" s="14" t="str">
        <f>IF(A458="","",VLOOKUP(A458,ACCT!A:B,2,FALSE))</f>
        <v/>
      </c>
      <c r="C458" s="8"/>
      <c r="D458" s="15" t="str">
        <f>IF(C458="","",VLOOKUP(C458,FND!A:D,4,FALSE))</f>
        <v/>
      </c>
      <c r="E458" s="7"/>
      <c r="F458" s="14" t="str">
        <f>IF(E458="","",VLOOKUP(E458,DEPT!A:G,7,FALSE))</f>
        <v/>
      </c>
      <c r="G458" s="8"/>
      <c r="H458" s="14" t="str">
        <f>IF(G458="","",VLOOKUP(G458,PRG!A:I,9,FALSE))</f>
        <v/>
      </c>
      <c r="I458" s="8"/>
      <c r="J458" s="14" t="str">
        <f>IF(I458="","",VLOOKUP(I458,PRJ!A:L,12,FALSE))</f>
        <v/>
      </c>
      <c r="K458" s="10"/>
      <c r="L458" s="26"/>
      <c r="M458" s="49" t="str">
        <f t="shared" si="7"/>
        <v xml:space="preserve"> </v>
      </c>
    </row>
    <row r="459" spans="1:13" s="9" customFormat="1" ht="18">
      <c r="A459" s="8"/>
      <c r="B459" s="14" t="str">
        <f>IF(A459="","",VLOOKUP(A459,ACCT!A:B,2,FALSE))</f>
        <v/>
      </c>
      <c r="C459" s="8"/>
      <c r="D459" s="15" t="str">
        <f>IF(C459="","",VLOOKUP(C459,FND!A:D,4,FALSE))</f>
        <v/>
      </c>
      <c r="E459" s="7"/>
      <c r="F459" s="14" t="str">
        <f>IF(E459="","",VLOOKUP(E459,DEPT!A:G,7,FALSE))</f>
        <v/>
      </c>
      <c r="G459" s="8"/>
      <c r="H459" s="14" t="str">
        <f>IF(G459="","",VLOOKUP(G459,PRG!A:I,9,FALSE))</f>
        <v/>
      </c>
      <c r="I459" s="8"/>
      <c r="J459" s="14" t="str">
        <f>IF(I459="","",VLOOKUP(I459,PRJ!A:L,12,FALSE))</f>
        <v/>
      </c>
      <c r="K459" s="10"/>
      <c r="L459" s="26"/>
      <c r="M459" s="49" t="str">
        <f t="shared" si="7"/>
        <v xml:space="preserve"> </v>
      </c>
    </row>
    <row r="460" spans="1:13" s="9" customFormat="1" ht="18">
      <c r="A460" s="8"/>
      <c r="B460" s="14" t="str">
        <f>IF(A460="","",VLOOKUP(A460,ACCT!A:B,2,FALSE))</f>
        <v/>
      </c>
      <c r="C460" s="8"/>
      <c r="D460" s="15" t="str">
        <f>IF(C460="","",VLOOKUP(C460,FND!A:D,4,FALSE))</f>
        <v/>
      </c>
      <c r="E460" s="7"/>
      <c r="F460" s="14" t="str">
        <f>IF(E460="","",VLOOKUP(E460,DEPT!A:G,7,FALSE))</f>
        <v/>
      </c>
      <c r="G460" s="8"/>
      <c r="H460" s="14" t="str">
        <f>IF(G460="","",VLOOKUP(G460,PRG!A:I,9,FALSE))</f>
        <v/>
      </c>
      <c r="I460" s="8"/>
      <c r="J460" s="14" t="str">
        <f>IF(I460="","",VLOOKUP(I460,PRJ!A:L,12,FALSE))</f>
        <v/>
      </c>
      <c r="K460" s="10"/>
      <c r="L460" s="26"/>
      <c r="M460" s="49" t="str">
        <f t="shared" si="7"/>
        <v xml:space="preserve"> </v>
      </c>
    </row>
    <row r="461" spans="1:13" s="9" customFormat="1" ht="18">
      <c r="A461" s="8"/>
      <c r="B461" s="14" t="str">
        <f>IF(A461="","",VLOOKUP(A461,ACCT!A:B,2,FALSE))</f>
        <v/>
      </c>
      <c r="C461" s="8"/>
      <c r="D461" s="15" t="str">
        <f>IF(C461="","",VLOOKUP(C461,FND!A:D,4,FALSE))</f>
        <v/>
      </c>
      <c r="E461" s="7"/>
      <c r="F461" s="14" t="str">
        <f>IF(E461="","",VLOOKUP(E461,DEPT!A:G,7,FALSE))</f>
        <v/>
      </c>
      <c r="G461" s="8"/>
      <c r="H461" s="14" t="str">
        <f>IF(G461="","",VLOOKUP(G461,PRG!A:I,9,FALSE))</f>
        <v/>
      </c>
      <c r="I461" s="8"/>
      <c r="J461" s="14" t="str">
        <f>IF(I461="","",VLOOKUP(I461,PRJ!A:L,12,FALSE))</f>
        <v/>
      </c>
      <c r="K461" s="10"/>
      <c r="L461" s="26"/>
      <c r="M461" s="49" t="str">
        <f t="shared" ref="M461:M524" si="8">IF(L461&gt;0,"Debit", IF(L461&lt;0, "Credit"," "))</f>
        <v xml:space="preserve"> </v>
      </c>
    </row>
    <row r="462" spans="1:13" s="9" customFormat="1" ht="18">
      <c r="A462" s="8"/>
      <c r="B462" s="14" t="str">
        <f>IF(A462="","",VLOOKUP(A462,ACCT!A:B,2,FALSE))</f>
        <v/>
      </c>
      <c r="C462" s="8"/>
      <c r="D462" s="15" t="str">
        <f>IF(C462="","",VLOOKUP(C462,FND!A:D,4,FALSE))</f>
        <v/>
      </c>
      <c r="E462" s="7"/>
      <c r="F462" s="14" t="str">
        <f>IF(E462="","",VLOOKUP(E462,DEPT!A:G,7,FALSE))</f>
        <v/>
      </c>
      <c r="G462" s="8"/>
      <c r="H462" s="14" t="str">
        <f>IF(G462="","",VLOOKUP(G462,PRG!A:I,9,FALSE))</f>
        <v/>
      </c>
      <c r="I462" s="8"/>
      <c r="J462" s="14" t="str">
        <f>IF(I462="","",VLOOKUP(I462,PRJ!A:L,12,FALSE))</f>
        <v/>
      </c>
      <c r="K462" s="10"/>
      <c r="L462" s="26"/>
      <c r="M462" s="49" t="str">
        <f t="shared" si="8"/>
        <v xml:space="preserve"> </v>
      </c>
    </row>
    <row r="463" spans="1:13" s="9" customFormat="1" ht="18">
      <c r="A463" s="8"/>
      <c r="B463" s="14" t="str">
        <f>IF(A463="","",VLOOKUP(A463,ACCT!A:B,2,FALSE))</f>
        <v/>
      </c>
      <c r="C463" s="8"/>
      <c r="D463" s="15" t="str">
        <f>IF(C463="","",VLOOKUP(C463,FND!A:D,4,FALSE))</f>
        <v/>
      </c>
      <c r="E463" s="7"/>
      <c r="F463" s="14" t="str">
        <f>IF(E463="","",VLOOKUP(E463,DEPT!A:G,7,FALSE))</f>
        <v/>
      </c>
      <c r="G463" s="8"/>
      <c r="H463" s="14" t="str">
        <f>IF(G463="","",VLOOKUP(G463,PRG!A:I,9,FALSE))</f>
        <v/>
      </c>
      <c r="I463" s="8"/>
      <c r="J463" s="14" t="str">
        <f>IF(I463="","",VLOOKUP(I463,PRJ!A:L,12,FALSE))</f>
        <v/>
      </c>
      <c r="K463" s="10"/>
      <c r="L463" s="26"/>
      <c r="M463" s="49" t="str">
        <f t="shared" si="8"/>
        <v xml:space="preserve"> </v>
      </c>
    </row>
    <row r="464" spans="1:13" s="9" customFormat="1" ht="18">
      <c r="A464" s="8"/>
      <c r="B464" s="14" t="str">
        <f>IF(A464="","",VLOOKUP(A464,ACCT!A:B,2,FALSE))</f>
        <v/>
      </c>
      <c r="C464" s="8"/>
      <c r="D464" s="15" t="str">
        <f>IF(C464="","",VLOOKUP(C464,FND!A:D,4,FALSE))</f>
        <v/>
      </c>
      <c r="E464" s="7"/>
      <c r="F464" s="14" t="str">
        <f>IF(E464="","",VLOOKUP(E464,DEPT!A:G,7,FALSE))</f>
        <v/>
      </c>
      <c r="G464" s="8"/>
      <c r="H464" s="14" t="str">
        <f>IF(G464="","",VLOOKUP(G464,PRG!A:I,9,FALSE))</f>
        <v/>
      </c>
      <c r="I464" s="8"/>
      <c r="J464" s="14" t="str">
        <f>IF(I464="","",VLOOKUP(I464,PRJ!A:L,12,FALSE))</f>
        <v/>
      </c>
      <c r="K464" s="10"/>
      <c r="L464" s="26"/>
      <c r="M464" s="49" t="str">
        <f t="shared" si="8"/>
        <v xml:space="preserve"> </v>
      </c>
    </row>
    <row r="465" spans="1:13" s="9" customFormat="1" ht="18">
      <c r="A465" s="8"/>
      <c r="B465" s="14" t="str">
        <f>IF(A465="","",VLOOKUP(A465,ACCT!A:B,2,FALSE))</f>
        <v/>
      </c>
      <c r="C465" s="8"/>
      <c r="D465" s="15" t="str">
        <f>IF(C465="","",VLOOKUP(C465,FND!A:D,4,FALSE))</f>
        <v/>
      </c>
      <c r="E465" s="7"/>
      <c r="F465" s="14" t="str">
        <f>IF(E465="","",VLOOKUP(E465,DEPT!A:G,7,FALSE))</f>
        <v/>
      </c>
      <c r="G465" s="8"/>
      <c r="H465" s="14" t="str">
        <f>IF(G465="","",VLOOKUP(G465,PRG!A:I,9,FALSE))</f>
        <v/>
      </c>
      <c r="I465" s="8"/>
      <c r="J465" s="14" t="str">
        <f>IF(I465="","",VLOOKUP(I465,PRJ!A:L,12,FALSE))</f>
        <v/>
      </c>
      <c r="K465" s="10"/>
      <c r="L465" s="26"/>
      <c r="M465" s="49" t="str">
        <f t="shared" si="8"/>
        <v xml:space="preserve"> </v>
      </c>
    </row>
    <row r="466" spans="1:13" s="9" customFormat="1" ht="18">
      <c r="A466" s="8"/>
      <c r="B466" s="14" t="str">
        <f>IF(A466="","",VLOOKUP(A466,ACCT!A:B,2,FALSE))</f>
        <v/>
      </c>
      <c r="C466" s="8"/>
      <c r="D466" s="15" t="str">
        <f>IF(C466="","",VLOOKUP(C466,FND!A:D,4,FALSE))</f>
        <v/>
      </c>
      <c r="E466" s="7"/>
      <c r="F466" s="14" t="str">
        <f>IF(E466="","",VLOOKUP(E466,DEPT!A:G,7,FALSE))</f>
        <v/>
      </c>
      <c r="G466" s="8"/>
      <c r="H466" s="14" t="str">
        <f>IF(G466="","",VLOOKUP(G466,PRG!A:I,9,FALSE))</f>
        <v/>
      </c>
      <c r="I466" s="8"/>
      <c r="J466" s="14" t="str">
        <f>IF(I466="","",VLOOKUP(I466,PRJ!A:L,12,FALSE))</f>
        <v/>
      </c>
      <c r="K466" s="10"/>
      <c r="L466" s="26"/>
      <c r="M466" s="49" t="str">
        <f t="shared" si="8"/>
        <v xml:space="preserve"> </v>
      </c>
    </row>
    <row r="467" spans="1:13" s="9" customFormat="1" ht="18">
      <c r="A467" s="8"/>
      <c r="B467" s="14" t="str">
        <f>IF(A467="","",VLOOKUP(A467,ACCT!A:B,2,FALSE))</f>
        <v/>
      </c>
      <c r="C467" s="8"/>
      <c r="D467" s="15" t="str">
        <f>IF(C467="","",VLOOKUP(C467,FND!A:D,4,FALSE))</f>
        <v/>
      </c>
      <c r="E467" s="7"/>
      <c r="F467" s="14" t="str">
        <f>IF(E467="","",VLOOKUP(E467,DEPT!A:G,7,FALSE))</f>
        <v/>
      </c>
      <c r="G467" s="8"/>
      <c r="H467" s="14" t="str">
        <f>IF(G467="","",VLOOKUP(G467,PRG!A:I,9,FALSE))</f>
        <v/>
      </c>
      <c r="I467" s="8"/>
      <c r="J467" s="14" t="str">
        <f>IF(I467="","",VLOOKUP(I467,PRJ!A:L,12,FALSE))</f>
        <v/>
      </c>
      <c r="K467" s="10"/>
      <c r="L467" s="26"/>
      <c r="M467" s="49" t="str">
        <f t="shared" si="8"/>
        <v xml:space="preserve"> </v>
      </c>
    </row>
    <row r="468" spans="1:13" s="9" customFormat="1" ht="18">
      <c r="A468" s="8"/>
      <c r="B468" s="14" t="str">
        <f>IF(A468="","",VLOOKUP(A468,ACCT!A:B,2,FALSE))</f>
        <v/>
      </c>
      <c r="C468" s="8"/>
      <c r="D468" s="15" t="str">
        <f>IF(C468="","",VLOOKUP(C468,FND!A:D,4,FALSE))</f>
        <v/>
      </c>
      <c r="E468" s="7"/>
      <c r="F468" s="14" t="str">
        <f>IF(E468="","",VLOOKUP(E468,DEPT!A:G,7,FALSE))</f>
        <v/>
      </c>
      <c r="G468" s="8"/>
      <c r="H468" s="14" t="str">
        <f>IF(G468="","",VLOOKUP(G468,PRG!A:I,9,FALSE))</f>
        <v/>
      </c>
      <c r="I468" s="8"/>
      <c r="J468" s="14" t="str">
        <f>IF(I468="","",VLOOKUP(I468,PRJ!A:L,12,FALSE))</f>
        <v/>
      </c>
      <c r="K468" s="10"/>
      <c r="L468" s="26"/>
      <c r="M468" s="49" t="str">
        <f t="shared" si="8"/>
        <v xml:space="preserve"> </v>
      </c>
    </row>
    <row r="469" spans="1:13" s="9" customFormat="1" ht="18">
      <c r="A469" s="8"/>
      <c r="B469" s="14" t="str">
        <f>IF(A469="","",VLOOKUP(A469,ACCT!A:B,2,FALSE))</f>
        <v/>
      </c>
      <c r="C469" s="8"/>
      <c r="D469" s="15" t="str">
        <f>IF(C469="","",VLOOKUP(C469,FND!A:D,4,FALSE))</f>
        <v/>
      </c>
      <c r="E469" s="7"/>
      <c r="F469" s="14" t="str">
        <f>IF(E469="","",VLOOKUP(E469,DEPT!A:G,7,FALSE))</f>
        <v/>
      </c>
      <c r="G469" s="8"/>
      <c r="H469" s="14" t="str">
        <f>IF(G469="","",VLOOKUP(G469,PRG!A:I,9,FALSE))</f>
        <v/>
      </c>
      <c r="I469" s="8"/>
      <c r="J469" s="14" t="str">
        <f>IF(I469="","",VLOOKUP(I469,PRJ!A:L,12,FALSE))</f>
        <v/>
      </c>
      <c r="K469" s="10"/>
      <c r="L469" s="26"/>
      <c r="M469" s="49" t="str">
        <f t="shared" si="8"/>
        <v xml:space="preserve"> </v>
      </c>
    </row>
    <row r="470" spans="1:13" s="9" customFormat="1" ht="18">
      <c r="A470" s="8"/>
      <c r="B470" s="14" t="str">
        <f>IF(A470="","",VLOOKUP(A470,ACCT!A:B,2,FALSE))</f>
        <v/>
      </c>
      <c r="C470" s="8"/>
      <c r="D470" s="15" t="str">
        <f>IF(C470="","",VLOOKUP(C470,FND!A:D,4,FALSE))</f>
        <v/>
      </c>
      <c r="E470" s="7"/>
      <c r="F470" s="14" t="str">
        <f>IF(E470="","",VLOOKUP(E470,DEPT!A:G,7,FALSE))</f>
        <v/>
      </c>
      <c r="G470" s="8"/>
      <c r="H470" s="14" t="str">
        <f>IF(G470="","",VLOOKUP(G470,PRG!A:I,9,FALSE))</f>
        <v/>
      </c>
      <c r="I470" s="8"/>
      <c r="J470" s="14" t="str">
        <f>IF(I470="","",VLOOKUP(I470,PRJ!A:L,12,FALSE))</f>
        <v/>
      </c>
      <c r="K470" s="10"/>
      <c r="L470" s="26"/>
      <c r="M470" s="49" t="str">
        <f t="shared" si="8"/>
        <v xml:space="preserve"> </v>
      </c>
    </row>
    <row r="471" spans="1:13" s="9" customFormat="1" ht="18">
      <c r="A471" s="8"/>
      <c r="B471" s="14" t="str">
        <f>IF(A471="","",VLOOKUP(A471,ACCT!A:B,2,FALSE))</f>
        <v/>
      </c>
      <c r="C471" s="8"/>
      <c r="D471" s="15" t="str">
        <f>IF(C471="","",VLOOKUP(C471,FND!A:D,4,FALSE))</f>
        <v/>
      </c>
      <c r="E471" s="7"/>
      <c r="F471" s="14" t="str">
        <f>IF(E471="","",VLOOKUP(E471,DEPT!A:G,7,FALSE))</f>
        <v/>
      </c>
      <c r="G471" s="8"/>
      <c r="H471" s="14" t="str">
        <f>IF(G471="","",VLOOKUP(G471,PRG!A:I,9,FALSE))</f>
        <v/>
      </c>
      <c r="I471" s="8"/>
      <c r="J471" s="14" t="str">
        <f>IF(I471="","",VLOOKUP(I471,PRJ!A:L,12,FALSE))</f>
        <v/>
      </c>
      <c r="K471" s="10"/>
      <c r="L471" s="26"/>
      <c r="M471" s="49" t="str">
        <f t="shared" si="8"/>
        <v xml:space="preserve"> </v>
      </c>
    </row>
    <row r="472" spans="1:13" s="9" customFormat="1" ht="18">
      <c r="A472" s="8"/>
      <c r="B472" s="14" t="str">
        <f>IF(A472="","",VLOOKUP(A472,ACCT!A:B,2,FALSE))</f>
        <v/>
      </c>
      <c r="C472" s="8"/>
      <c r="D472" s="15" t="str">
        <f>IF(C472="","",VLOOKUP(C472,FND!A:D,4,FALSE))</f>
        <v/>
      </c>
      <c r="E472" s="7"/>
      <c r="F472" s="14" t="str">
        <f>IF(E472="","",VLOOKUP(E472,DEPT!A:G,7,FALSE))</f>
        <v/>
      </c>
      <c r="G472" s="8"/>
      <c r="H472" s="14" t="str">
        <f>IF(G472="","",VLOOKUP(G472,PRG!A:I,9,FALSE))</f>
        <v/>
      </c>
      <c r="I472" s="8"/>
      <c r="J472" s="14" t="str">
        <f>IF(I472="","",VLOOKUP(I472,PRJ!A:L,12,FALSE))</f>
        <v/>
      </c>
      <c r="K472" s="10"/>
      <c r="L472" s="26"/>
      <c r="M472" s="49" t="str">
        <f t="shared" si="8"/>
        <v xml:space="preserve"> </v>
      </c>
    </row>
    <row r="473" spans="1:13" s="9" customFormat="1" ht="18">
      <c r="A473" s="8"/>
      <c r="B473" s="14" t="str">
        <f>IF(A473="","",VLOOKUP(A473,ACCT!A:B,2,FALSE))</f>
        <v/>
      </c>
      <c r="C473" s="8"/>
      <c r="D473" s="15" t="str">
        <f>IF(C473="","",VLOOKUP(C473,FND!A:D,4,FALSE))</f>
        <v/>
      </c>
      <c r="E473" s="7"/>
      <c r="F473" s="14" t="str">
        <f>IF(E473="","",VLOOKUP(E473,DEPT!A:G,7,FALSE))</f>
        <v/>
      </c>
      <c r="G473" s="8"/>
      <c r="H473" s="14" t="str">
        <f>IF(G473="","",VLOOKUP(G473,PRG!A:I,9,FALSE))</f>
        <v/>
      </c>
      <c r="I473" s="8"/>
      <c r="J473" s="14" t="str">
        <f>IF(I473="","",VLOOKUP(I473,PRJ!A:L,12,FALSE))</f>
        <v/>
      </c>
      <c r="K473" s="10"/>
      <c r="L473" s="26"/>
      <c r="M473" s="49" t="str">
        <f t="shared" si="8"/>
        <v xml:space="preserve"> </v>
      </c>
    </row>
    <row r="474" spans="1:13" s="9" customFormat="1" ht="18">
      <c r="A474" s="8"/>
      <c r="B474" s="14" t="str">
        <f>IF(A474="","",VLOOKUP(A474,ACCT!A:B,2,FALSE))</f>
        <v/>
      </c>
      <c r="C474" s="8"/>
      <c r="D474" s="15" t="str">
        <f>IF(C474="","",VLOOKUP(C474,FND!A:D,4,FALSE))</f>
        <v/>
      </c>
      <c r="E474" s="7"/>
      <c r="F474" s="14" t="str">
        <f>IF(E474="","",VLOOKUP(E474,DEPT!A:G,7,FALSE))</f>
        <v/>
      </c>
      <c r="G474" s="8"/>
      <c r="H474" s="14" t="str">
        <f>IF(G474="","",VLOOKUP(G474,PRG!A:I,9,FALSE))</f>
        <v/>
      </c>
      <c r="I474" s="8"/>
      <c r="J474" s="14" t="str">
        <f>IF(I474="","",VLOOKUP(I474,PRJ!A:L,12,FALSE))</f>
        <v/>
      </c>
      <c r="K474" s="10"/>
      <c r="L474" s="26"/>
      <c r="M474" s="49" t="str">
        <f t="shared" si="8"/>
        <v xml:space="preserve"> </v>
      </c>
    </row>
    <row r="475" spans="1:13" s="9" customFormat="1" ht="18">
      <c r="A475" s="8"/>
      <c r="B475" s="14" t="str">
        <f>IF(A475="","",VLOOKUP(A475,ACCT!A:B,2,FALSE))</f>
        <v/>
      </c>
      <c r="C475" s="8"/>
      <c r="D475" s="15" t="str">
        <f>IF(C475="","",VLOOKUP(C475,FND!A:D,4,FALSE))</f>
        <v/>
      </c>
      <c r="E475" s="7"/>
      <c r="F475" s="14" t="str">
        <f>IF(E475="","",VLOOKUP(E475,DEPT!A:G,7,FALSE))</f>
        <v/>
      </c>
      <c r="G475" s="8"/>
      <c r="H475" s="14" t="str">
        <f>IF(G475="","",VLOOKUP(G475,PRG!A:I,9,FALSE))</f>
        <v/>
      </c>
      <c r="I475" s="8"/>
      <c r="J475" s="14" t="str">
        <f>IF(I475="","",VLOOKUP(I475,PRJ!A:L,12,FALSE))</f>
        <v/>
      </c>
      <c r="K475" s="10"/>
      <c r="L475" s="26"/>
      <c r="M475" s="49" t="str">
        <f t="shared" si="8"/>
        <v xml:space="preserve"> </v>
      </c>
    </row>
    <row r="476" spans="1:13" s="9" customFormat="1" ht="18">
      <c r="A476" s="8"/>
      <c r="B476" s="14" t="str">
        <f>IF(A476="","",VLOOKUP(A476,ACCT!A:B,2,FALSE))</f>
        <v/>
      </c>
      <c r="C476" s="8"/>
      <c r="D476" s="15" t="str">
        <f>IF(C476="","",VLOOKUP(C476,FND!A:D,4,FALSE))</f>
        <v/>
      </c>
      <c r="E476" s="7"/>
      <c r="F476" s="14" t="str">
        <f>IF(E476="","",VLOOKUP(E476,DEPT!A:G,7,FALSE))</f>
        <v/>
      </c>
      <c r="G476" s="8"/>
      <c r="H476" s="14" t="str">
        <f>IF(G476="","",VLOOKUP(G476,PRG!A:I,9,FALSE))</f>
        <v/>
      </c>
      <c r="I476" s="8"/>
      <c r="J476" s="14" t="str">
        <f>IF(I476="","",VLOOKUP(I476,PRJ!A:L,12,FALSE))</f>
        <v/>
      </c>
      <c r="K476" s="10"/>
      <c r="L476" s="26"/>
      <c r="M476" s="49" t="str">
        <f t="shared" si="8"/>
        <v xml:space="preserve"> </v>
      </c>
    </row>
    <row r="477" spans="1:13" s="9" customFormat="1" ht="18">
      <c r="A477" s="8"/>
      <c r="B477" s="14" t="str">
        <f>IF(A477="","",VLOOKUP(A477,ACCT!A:B,2,FALSE))</f>
        <v/>
      </c>
      <c r="C477" s="8"/>
      <c r="D477" s="15" t="str">
        <f>IF(C477="","",VLOOKUP(C477,FND!A:D,4,FALSE))</f>
        <v/>
      </c>
      <c r="E477" s="7"/>
      <c r="F477" s="14" t="str">
        <f>IF(E477="","",VLOOKUP(E477,DEPT!A:G,7,FALSE))</f>
        <v/>
      </c>
      <c r="G477" s="8"/>
      <c r="H477" s="14" t="str">
        <f>IF(G477="","",VLOOKUP(G477,PRG!A:I,9,FALSE))</f>
        <v/>
      </c>
      <c r="I477" s="8"/>
      <c r="J477" s="14" t="str">
        <f>IF(I477="","",VLOOKUP(I477,PRJ!A:L,12,FALSE))</f>
        <v/>
      </c>
      <c r="K477" s="10"/>
      <c r="L477" s="26"/>
      <c r="M477" s="49" t="str">
        <f t="shared" si="8"/>
        <v xml:space="preserve"> </v>
      </c>
    </row>
    <row r="478" spans="1:13" s="9" customFormat="1" ht="18">
      <c r="A478" s="8"/>
      <c r="B478" s="14" t="str">
        <f>IF(A478="","",VLOOKUP(A478,ACCT!A:B,2,FALSE))</f>
        <v/>
      </c>
      <c r="C478" s="8"/>
      <c r="D478" s="15" t="str">
        <f>IF(C478="","",VLOOKUP(C478,FND!A:D,4,FALSE))</f>
        <v/>
      </c>
      <c r="E478" s="7"/>
      <c r="F478" s="14" t="str">
        <f>IF(E478="","",VLOOKUP(E478,DEPT!A:G,7,FALSE))</f>
        <v/>
      </c>
      <c r="G478" s="8"/>
      <c r="H478" s="14" t="str">
        <f>IF(G478="","",VLOOKUP(G478,PRG!A:I,9,FALSE))</f>
        <v/>
      </c>
      <c r="I478" s="8"/>
      <c r="J478" s="14" t="str">
        <f>IF(I478="","",VLOOKUP(I478,PRJ!A:L,12,FALSE))</f>
        <v/>
      </c>
      <c r="K478" s="10"/>
      <c r="L478" s="26"/>
      <c r="M478" s="49" t="str">
        <f t="shared" si="8"/>
        <v xml:space="preserve"> </v>
      </c>
    </row>
    <row r="479" spans="1:13" s="9" customFormat="1" ht="18">
      <c r="A479" s="8"/>
      <c r="B479" s="14" t="str">
        <f>IF(A479="","",VLOOKUP(A479,ACCT!A:B,2,FALSE))</f>
        <v/>
      </c>
      <c r="C479" s="8"/>
      <c r="D479" s="15" t="str">
        <f>IF(C479="","",VLOOKUP(C479,FND!A:D,4,FALSE))</f>
        <v/>
      </c>
      <c r="E479" s="7"/>
      <c r="F479" s="14" t="str">
        <f>IF(E479="","",VLOOKUP(E479,DEPT!A:G,7,FALSE))</f>
        <v/>
      </c>
      <c r="G479" s="8"/>
      <c r="H479" s="14" t="str">
        <f>IF(G479="","",VLOOKUP(G479,PRG!A:I,9,FALSE))</f>
        <v/>
      </c>
      <c r="I479" s="8"/>
      <c r="J479" s="14" t="str">
        <f>IF(I479="","",VLOOKUP(I479,PRJ!A:L,12,FALSE))</f>
        <v/>
      </c>
      <c r="K479" s="10"/>
      <c r="L479" s="26"/>
      <c r="M479" s="49" t="str">
        <f t="shared" si="8"/>
        <v xml:space="preserve"> </v>
      </c>
    </row>
    <row r="480" spans="1:13" s="9" customFormat="1" ht="18">
      <c r="A480" s="8"/>
      <c r="B480" s="14" t="str">
        <f>IF(A480="","",VLOOKUP(A480,ACCT!A:B,2,FALSE))</f>
        <v/>
      </c>
      <c r="C480" s="8"/>
      <c r="D480" s="15" t="str">
        <f>IF(C480="","",VLOOKUP(C480,FND!A:D,4,FALSE))</f>
        <v/>
      </c>
      <c r="E480" s="7"/>
      <c r="F480" s="14" t="str">
        <f>IF(E480="","",VLOOKUP(E480,DEPT!A:G,7,FALSE))</f>
        <v/>
      </c>
      <c r="G480" s="8"/>
      <c r="H480" s="14" t="str">
        <f>IF(G480="","",VLOOKUP(G480,PRG!A:I,9,FALSE))</f>
        <v/>
      </c>
      <c r="I480" s="8"/>
      <c r="J480" s="14" t="str">
        <f>IF(I480="","",VLOOKUP(I480,PRJ!A:L,12,FALSE))</f>
        <v/>
      </c>
      <c r="K480" s="10"/>
      <c r="L480" s="26"/>
      <c r="M480" s="49" t="str">
        <f t="shared" si="8"/>
        <v xml:space="preserve"> </v>
      </c>
    </row>
    <row r="481" spans="1:13" s="9" customFormat="1" ht="18">
      <c r="A481" s="8"/>
      <c r="B481" s="14" t="str">
        <f>IF(A481="","",VLOOKUP(A481,ACCT!A:B,2,FALSE))</f>
        <v/>
      </c>
      <c r="C481" s="8"/>
      <c r="D481" s="15" t="str">
        <f>IF(C481="","",VLOOKUP(C481,FND!A:D,4,FALSE))</f>
        <v/>
      </c>
      <c r="E481" s="7"/>
      <c r="F481" s="14" t="str">
        <f>IF(E481="","",VLOOKUP(E481,DEPT!A:G,7,FALSE))</f>
        <v/>
      </c>
      <c r="G481" s="8"/>
      <c r="H481" s="14" t="str">
        <f>IF(G481="","",VLOOKUP(G481,PRG!A:I,9,FALSE))</f>
        <v/>
      </c>
      <c r="I481" s="8"/>
      <c r="J481" s="14" t="str">
        <f>IF(I481="","",VLOOKUP(I481,PRJ!A:L,12,FALSE))</f>
        <v/>
      </c>
      <c r="K481" s="10"/>
      <c r="L481" s="26"/>
      <c r="M481" s="49" t="str">
        <f t="shared" si="8"/>
        <v xml:space="preserve"> </v>
      </c>
    </row>
    <row r="482" spans="1:13" s="9" customFormat="1" ht="18">
      <c r="A482" s="8"/>
      <c r="B482" s="14" t="str">
        <f>IF(A482="","",VLOOKUP(A482,ACCT!A:B,2,FALSE))</f>
        <v/>
      </c>
      <c r="C482" s="8"/>
      <c r="D482" s="15" t="str">
        <f>IF(C482="","",VLOOKUP(C482,FND!A:D,4,FALSE))</f>
        <v/>
      </c>
      <c r="E482" s="7"/>
      <c r="F482" s="14" t="str">
        <f>IF(E482="","",VLOOKUP(E482,DEPT!A:G,7,FALSE))</f>
        <v/>
      </c>
      <c r="G482" s="8"/>
      <c r="H482" s="14" t="str">
        <f>IF(G482="","",VLOOKUP(G482,PRG!A:I,9,FALSE))</f>
        <v/>
      </c>
      <c r="I482" s="8"/>
      <c r="J482" s="14" t="str">
        <f>IF(I482="","",VLOOKUP(I482,PRJ!A:L,12,FALSE))</f>
        <v/>
      </c>
      <c r="K482" s="10"/>
      <c r="L482" s="26"/>
      <c r="M482" s="49" t="str">
        <f t="shared" si="8"/>
        <v xml:space="preserve"> </v>
      </c>
    </row>
    <row r="483" spans="1:13" s="9" customFormat="1" ht="18">
      <c r="A483" s="8"/>
      <c r="B483" s="14" t="str">
        <f>IF(A483="","",VLOOKUP(A483,ACCT!A:B,2,FALSE))</f>
        <v/>
      </c>
      <c r="C483" s="8"/>
      <c r="D483" s="15" t="str">
        <f>IF(C483="","",VLOOKUP(C483,FND!A:D,4,FALSE))</f>
        <v/>
      </c>
      <c r="E483" s="7"/>
      <c r="F483" s="14" t="str">
        <f>IF(E483="","",VLOOKUP(E483,DEPT!A:G,7,FALSE))</f>
        <v/>
      </c>
      <c r="G483" s="8"/>
      <c r="H483" s="14" t="str">
        <f>IF(G483="","",VLOOKUP(G483,PRG!A:I,9,FALSE))</f>
        <v/>
      </c>
      <c r="I483" s="8"/>
      <c r="J483" s="14" t="str">
        <f>IF(I483="","",VLOOKUP(I483,PRJ!A:L,12,FALSE))</f>
        <v/>
      </c>
      <c r="K483" s="10"/>
      <c r="L483" s="26"/>
      <c r="M483" s="49" t="str">
        <f t="shared" si="8"/>
        <v xml:space="preserve"> </v>
      </c>
    </row>
    <row r="484" spans="1:13" s="9" customFormat="1" ht="18">
      <c r="A484" s="8"/>
      <c r="B484" s="14" t="str">
        <f>IF(A484="","",VLOOKUP(A484,ACCT!A:B,2,FALSE))</f>
        <v/>
      </c>
      <c r="C484" s="8"/>
      <c r="D484" s="15" t="str">
        <f>IF(C484="","",VLOOKUP(C484,FND!A:D,4,FALSE))</f>
        <v/>
      </c>
      <c r="E484" s="7"/>
      <c r="F484" s="14" t="str">
        <f>IF(E484="","",VLOOKUP(E484,DEPT!A:G,7,FALSE))</f>
        <v/>
      </c>
      <c r="G484" s="8"/>
      <c r="H484" s="14" t="str">
        <f>IF(G484="","",VLOOKUP(G484,PRG!A:I,9,FALSE))</f>
        <v/>
      </c>
      <c r="I484" s="8"/>
      <c r="J484" s="14" t="str">
        <f>IF(I484="","",VLOOKUP(I484,PRJ!A:L,12,FALSE))</f>
        <v/>
      </c>
      <c r="K484" s="10"/>
      <c r="L484" s="26"/>
      <c r="M484" s="49" t="str">
        <f t="shared" si="8"/>
        <v xml:space="preserve"> </v>
      </c>
    </row>
    <row r="485" spans="1:13" s="9" customFormat="1" ht="18">
      <c r="A485" s="8"/>
      <c r="B485" s="14" t="str">
        <f>IF(A485="","",VLOOKUP(A485,ACCT!A:B,2,FALSE))</f>
        <v/>
      </c>
      <c r="C485" s="8"/>
      <c r="D485" s="15" t="str">
        <f>IF(C485="","",VLOOKUP(C485,FND!A:D,4,FALSE))</f>
        <v/>
      </c>
      <c r="E485" s="7"/>
      <c r="F485" s="14" t="str">
        <f>IF(E485="","",VLOOKUP(E485,DEPT!A:G,7,FALSE))</f>
        <v/>
      </c>
      <c r="G485" s="8"/>
      <c r="H485" s="14" t="str">
        <f>IF(G485="","",VLOOKUP(G485,PRG!A:I,9,FALSE))</f>
        <v/>
      </c>
      <c r="I485" s="8"/>
      <c r="J485" s="14" t="str">
        <f>IF(I485="","",VLOOKUP(I485,PRJ!A:L,12,FALSE))</f>
        <v/>
      </c>
      <c r="K485" s="10"/>
      <c r="L485" s="26"/>
      <c r="M485" s="49" t="str">
        <f t="shared" si="8"/>
        <v xml:space="preserve"> </v>
      </c>
    </row>
    <row r="486" spans="1:13" s="9" customFormat="1" ht="18">
      <c r="A486" s="8"/>
      <c r="B486" s="14" t="str">
        <f>IF(A486="","",VLOOKUP(A486,ACCT!A:B,2,FALSE))</f>
        <v/>
      </c>
      <c r="C486" s="8"/>
      <c r="D486" s="15" t="str">
        <f>IF(C486="","",VLOOKUP(C486,FND!A:D,4,FALSE))</f>
        <v/>
      </c>
      <c r="E486" s="7"/>
      <c r="F486" s="14" t="str">
        <f>IF(E486="","",VLOOKUP(E486,DEPT!A:G,7,FALSE))</f>
        <v/>
      </c>
      <c r="G486" s="8"/>
      <c r="H486" s="14" t="str">
        <f>IF(G486="","",VLOOKUP(G486,PRG!A:I,9,FALSE))</f>
        <v/>
      </c>
      <c r="I486" s="8"/>
      <c r="J486" s="14" t="str">
        <f>IF(I486="","",VLOOKUP(I486,PRJ!A:L,12,FALSE))</f>
        <v/>
      </c>
      <c r="K486" s="10"/>
      <c r="L486" s="26"/>
      <c r="M486" s="49" t="str">
        <f t="shared" si="8"/>
        <v xml:space="preserve"> </v>
      </c>
    </row>
    <row r="487" spans="1:13" s="9" customFormat="1" ht="18">
      <c r="A487" s="8"/>
      <c r="B487" s="14" t="str">
        <f>IF(A487="","",VLOOKUP(A487,ACCT!A:B,2,FALSE))</f>
        <v/>
      </c>
      <c r="C487" s="8"/>
      <c r="D487" s="15" t="str">
        <f>IF(C487="","",VLOOKUP(C487,FND!A:D,4,FALSE))</f>
        <v/>
      </c>
      <c r="E487" s="7"/>
      <c r="F487" s="14" t="str">
        <f>IF(E487="","",VLOOKUP(E487,DEPT!A:G,7,FALSE))</f>
        <v/>
      </c>
      <c r="G487" s="8"/>
      <c r="H487" s="14" t="str">
        <f>IF(G487="","",VLOOKUP(G487,PRG!A:I,9,FALSE))</f>
        <v/>
      </c>
      <c r="I487" s="8"/>
      <c r="J487" s="14" t="str">
        <f>IF(I487="","",VLOOKUP(I487,PRJ!A:L,12,FALSE))</f>
        <v/>
      </c>
      <c r="K487" s="10"/>
      <c r="L487" s="26"/>
      <c r="M487" s="49" t="str">
        <f t="shared" si="8"/>
        <v xml:space="preserve"> </v>
      </c>
    </row>
    <row r="488" spans="1:13" s="9" customFormat="1" ht="18">
      <c r="A488" s="8"/>
      <c r="B488" s="14" t="str">
        <f>IF(A488="","",VLOOKUP(A488,ACCT!A:B,2,FALSE))</f>
        <v/>
      </c>
      <c r="C488" s="8"/>
      <c r="D488" s="15" t="str">
        <f>IF(C488="","",VLOOKUP(C488,FND!A:D,4,FALSE))</f>
        <v/>
      </c>
      <c r="E488" s="7"/>
      <c r="F488" s="14" t="str">
        <f>IF(E488="","",VLOOKUP(E488,DEPT!A:G,7,FALSE))</f>
        <v/>
      </c>
      <c r="G488" s="8"/>
      <c r="H488" s="14" t="str">
        <f>IF(G488="","",VLOOKUP(G488,PRG!A:I,9,FALSE))</f>
        <v/>
      </c>
      <c r="I488" s="8"/>
      <c r="J488" s="14" t="str">
        <f>IF(I488="","",VLOOKUP(I488,PRJ!A:L,12,FALSE))</f>
        <v/>
      </c>
      <c r="K488" s="10"/>
      <c r="L488" s="26"/>
      <c r="M488" s="49" t="str">
        <f t="shared" si="8"/>
        <v xml:space="preserve"> </v>
      </c>
    </row>
    <row r="489" spans="1:13" s="9" customFormat="1" ht="18">
      <c r="A489" s="8"/>
      <c r="B489" s="14" t="str">
        <f>IF(A489="","",VLOOKUP(A489,ACCT!A:B,2,FALSE))</f>
        <v/>
      </c>
      <c r="C489" s="8"/>
      <c r="D489" s="15" t="str">
        <f>IF(C489="","",VLOOKUP(C489,FND!A:D,4,FALSE))</f>
        <v/>
      </c>
      <c r="E489" s="7"/>
      <c r="F489" s="14" t="str">
        <f>IF(E489="","",VLOOKUP(E489,DEPT!A:G,7,FALSE))</f>
        <v/>
      </c>
      <c r="G489" s="8"/>
      <c r="H489" s="14" t="str">
        <f>IF(G489="","",VLOOKUP(G489,PRG!A:I,9,FALSE))</f>
        <v/>
      </c>
      <c r="I489" s="8"/>
      <c r="J489" s="14" t="str">
        <f>IF(I489="","",VLOOKUP(I489,PRJ!A:L,12,FALSE))</f>
        <v/>
      </c>
      <c r="K489" s="10"/>
      <c r="L489" s="26"/>
      <c r="M489" s="49" t="str">
        <f t="shared" si="8"/>
        <v xml:space="preserve"> </v>
      </c>
    </row>
    <row r="490" spans="1:13" s="9" customFormat="1" ht="18">
      <c r="A490" s="8"/>
      <c r="B490" s="14" t="str">
        <f>IF(A490="","",VLOOKUP(A490,ACCT!A:B,2,FALSE))</f>
        <v/>
      </c>
      <c r="C490" s="8"/>
      <c r="D490" s="15" t="str">
        <f>IF(C490="","",VLOOKUP(C490,FND!A:D,4,FALSE))</f>
        <v/>
      </c>
      <c r="E490" s="7"/>
      <c r="F490" s="14" t="str">
        <f>IF(E490="","",VLOOKUP(E490,DEPT!A:G,7,FALSE))</f>
        <v/>
      </c>
      <c r="G490" s="8"/>
      <c r="H490" s="14" t="str">
        <f>IF(G490="","",VLOOKUP(G490,PRG!A:I,9,FALSE))</f>
        <v/>
      </c>
      <c r="I490" s="8"/>
      <c r="J490" s="14" t="str">
        <f>IF(I490="","",VLOOKUP(I490,PRJ!A:L,12,FALSE))</f>
        <v/>
      </c>
      <c r="K490" s="10"/>
      <c r="L490" s="26"/>
      <c r="M490" s="49" t="str">
        <f t="shared" si="8"/>
        <v xml:space="preserve"> </v>
      </c>
    </row>
    <row r="491" spans="1:13" s="9" customFormat="1" ht="18">
      <c r="A491" s="8"/>
      <c r="B491" s="14" t="str">
        <f>IF(A491="","",VLOOKUP(A491,ACCT!A:B,2,FALSE))</f>
        <v/>
      </c>
      <c r="C491" s="8"/>
      <c r="D491" s="15" t="str">
        <f>IF(C491="","",VLOOKUP(C491,FND!A:D,4,FALSE))</f>
        <v/>
      </c>
      <c r="E491" s="7"/>
      <c r="F491" s="14" t="str">
        <f>IF(E491="","",VLOOKUP(E491,DEPT!A:G,7,FALSE))</f>
        <v/>
      </c>
      <c r="G491" s="8"/>
      <c r="H491" s="14" t="str">
        <f>IF(G491="","",VLOOKUP(G491,PRG!A:I,9,FALSE))</f>
        <v/>
      </c>
      <c r="I491" s="8"/>
      <c r="J491" s="14" t="str">
        <f>IF(I491="","",VLOOKUP(I491,PRJ!A:L,12,FALSE))</f>
        <v/>
      </c>
      <c r="K491" s="10"/>
      <c r="L491" s="26"/>
      <c r="M491" s="49" t="str">
        <f t="shared" si="8"/>
        <v xml:space="preserve"> </v>
      </c>
    </row>
    <row r="492" spans="1:13" s="9" customFormat="1" ht="18">
      <c r="A492" s="8"/>
      <c r="B492" s="14" t="str">
        <f>IF(A492="","",VLOOKUP(A492,ACCT!A:B,2,FALSE))</f>
        <v/>
      </c>
      <c r="C492" s="8"/>
      <c r="D492" s="15" t="str">
        <f>IF(C492="","",VLOOKUP(C492,FND!A:D,4,FALSE))</f>
        <v/>
      </c>
      <c r="E492" s="7"/>
      <c r="F492" s="14" t="str">
        <f>IF(E492="","",VLOOKUP(E492,DEPT!A:G,7,FALSE))</f>
        <v/>
      </c>
      <c r="G492" s="8"/>
      <c r="H492" s="14" t="str">
        <f>IF(G492="","",VLOOKUP(G492,PRG!A:I,9,FALSE))</f>
        <v/>
      </c>
      <c r="I492" s="8"/>
      <c r="J492" s="14" t="str">
        <f>IF(I492="","",VLOOKUP(I492,PRJ!A:L,12,FALSE))</f>
        <v/>
      </c>
      <c r="K492" s="10"/>
      <c r="L492" s="26"/>
      <c r="M492" s="49" t="str">
        <f t="shared" si="8"/>
        <v xml:space="preserve"> </v>
      </c>
    </row>
    <row r="493" spans="1:13" s="9" customFormat="1" ht="18">
      <c r="A493" s="8"/>
      <c r="B493" s="14" t="str">
        <f>IF(A493="","",VLOOKUP(A493,ACCT!A:B,2,FALSE))</f>
        <v/>
      </c>
      <c r="C493" s="8"/>
      <c r="D493" s="15" t="str">
        <f>IF(C493="","",VLOOKUP(C493,FND!A:D,4,FALSE))</f>
        <v/>
      </c>
      <c r="E493" s="7"/>
      <c r="F493" s="14" t="str">
        <f>IF(E493="","",VLOOKUP(E493,DEPT!A:G,7,FALSE))</f>
        <v/>
      </c>
      <c r="G493" s="8"/>
      <c r="H493" s="14" t="str">
        <f>IF(G493="","",VLOOKUP(G493,PRG!A:I,9,FALSE))</f>
        <v/>
      </c>
      <c r="I493" s="8"/>
      <c r="J493" s="14" t="str">
        <f>IF(I493="","",VLOOKUP(I493,PRJ!A:L,12,FALSE))</f>
        <v/>
      </c>
      <c r="K493" s="10"/>
      <c r="L493" s="26"/>
      <c r="M493" s="49" t="str">
        <f t="shared" si="8"/>
        <v xml:space="preserve"> </v>
      </c>
    </row>
    <row r="494" spans="1:13" s="9" customFormat="1" ht="18">
      <c r="A494" s="8"/>
      <c r="B494" s="14" t="str">
        <f>IF(A494="","",VLOOKUP(A494,ACCT!A:B,2,FALSE))</f>
        <v/>
      </c>
      <c r="C494" s="8"/>
      <c r="D494" s="15" t="str">
        <f>IF(C494="","",VLOOKUP(C494,FND!A:D,4,FALSE))</f>
        <v/>
      </c>
      <c r="E494" s="7"/>
      <c r="F494" s="14" t="str">
        <f>IF(E494="","",VLOOKUP(E494,DEPT!A:G,7,FALSE))</f>
        <v/>
      </c>
      <c r="G494" s="8"/>
      <c r="H494" s="14" t="str">
        <f>IF(G494="","",VLOOKUP(G494,PRG!A:I,9,FALSE))</f>
        <v/>
      </c>
      <c r="I494" s="8"/>
      <c r="J494" s="14" t="str">
        <f>IF(I494="","",VLOOKUP(I494,PRJ!A:L,12,FALSE))</f>
        <v/>
      </c>
      <c r="K494" s="10"/>
      <c r="L494" s="26"/>
      <c r="M494" s="49" t="str">
        <f t="shared" si="8"/>
        <v xml:space="preserve"> </v>
      </c>
    </row>
    <row r="495" spans="1:13" s="9" customFormat="1" ht="18">
      <c r="A495" s="8"/>
      <c r="B495" s="14" t="str">
        <f>IF(A495="","",VLOOKUP(A495,ACCT!A:B,2,FALSE))</f>
        <v/>
      </c>
      <c r="C495" s="8"/>
      <c r="D495" s="15" t="str">
        <f>IF(C495="","",VLOOKUP(C495,FND!A:D,4,FALSE))</f>
        <v/>
      </c>
      <c r="E495" s="7"/>
      <c r="F495" s="14" t="str">
        <f>IF(E495="","",VLOOKUP(E495,DEPT!A:G,7,FALSE))</f>
        <v/>
      </c>
      <c r="G495" s="8"/>
      <c r="H495" s="14" t="str">
        <f>IF(G495="","",VLOOKUP(G495,PRG!A:I,9,FALSE))</f>
        <v/>
      </c>
      <c r="I495" s="8"/>
      <c r="J495" s="14" t="str">
        <f>IF(I495="","",VLOOKUP(I495,PRJ!A:L,12,FALSE))</f>
        <v/>
      </c>
      <c r="K495" s="10"/>
      <c r="L495" s="26"/>
      <c r="M495" s="49" t="str">
        <f t="shared" si="8"/>
        <v xml:space="preserve"> </v>
      </c>
    </row>
    <row r="496" spans="1:13" s="9" customFormat="1" ht="18">
      <c r="A496" s="8"/>
      <c r="B496" s="14" t="str">
        <f>IF(A496="","",VLOOKUP(A496,ACCT!A:B,2,FALSE))</f>
        <v/>
      </c>
      <c r="C496" s="8"/>
      <c r="D496" s="15" t="str">
        <f>IF(C496="","",VLOOKUP(C496,FND!A:D,4,FALSE))</f>
        <v/>
      </c>
      <c r="E496" s="7"/>
      <c r="F496" s="14" t="str">
        <f>IF(E496="","",VLOOKUP(E496,DEPT!A:G,7,FALSE))</f>
        <v/>
      </c>
      <c r="G496" s="8"/>
      <c r="H496" s="14" t="str">
        <f>IF(G496="","",VLOOKUP(G496,PRG!A:I,9,FALSE))</f>
        <v/>
      </c>
      <c r="I496" s="8"/>
      <c r="J496" s="14" t="str">
        <f>IF(I496="","",VLOOKUP(I496,PRJ!A:L,12,FALSE))</f>
        <v/>
      </c>
      <c r="K496" s="10"/>
      <c r="L496" s="26"/>
      <c r="M496" s="49" t="str">
        <f t="shared" si="8"/>
        <v xml:space="preserve"> </v>
      </c>
    </row>
    <row r="497" spans="1:13" s="9" customFormat="1" ht="18">
      <c r="A497" s="8"/>
      <c r="B497" s="14" t="str">
        <f>IF(A497="","",VLOOKUP(A497,ACCT!A:B,2,FALSE))</f>
        <v/>
      </c>
      <c r="C497" s="8"/>
      <c r="D497" s="15" t="str">
        <f>IF(C497="","",VLOOKUP(C497,FND!A:D,4,FALSE))</f>
        <v/>
      </c>
      <c r="E497" s="7"/>
      <c r="F497" s="14" t="str">
        <f>IF(E497="","",VLOOKUP(E497,DEPT!A:G,7,FALSE))</f>
        <v/>
      </c>
      <c r="G497" s="8"/>
      <c r="H497" s="14" t="str">
        <f>IF(G497="","",VLOOKUP(G497,PRG!A:I,9,FALSE))</f>
        <v/>
      </c>
      <c r="I497" s="8"/>
      <c r="J497" s="14" t="str">
        <f>IF(I497="","",VLOOKUP(I497,PRJ!A:L,12,FALSE))</f>
        <v/>
      </c>
      <c r="K497" s="10"/>
      <c r="L497" s="26"/>
      <c r="M497" s="49" t="str">
        <f t="shared" si="8"/>
        <v xml:space="preserve"> </v>
      </c>
    </row>
    <row r="498" spans="1:13" s="9" customFormat="1" ht="18">
      <c r="A498" s="8"/>
      <c r="B498" s="14" t="str">
        <f>IF(A498="","",VLOOKUP(A498,ACCT!A:B,2,FALSE))</f>
        <v/>
      </c>
      <c r="C498" s="8"/>
      <c r="D498" s="15" t="str">
        <f>IF(C498="","",VLOOKUP(C498,FND!A:D,4,FALSE))</f>
        <v/>
      </c>
      <c r="E498" s="7"/>
      <c r="F498" s="14" t="str">
        <f>IF(E498="","",VLOOKUP(E498,DEPT!A:G,7,FALSE))</f>
        <v/>
      </c>
      <c r="G498" s="8"/>
      <c r="H498" s="14" t="str">
        <f>IF(G498="","",VLOOKUP(G498,PRG!A:I,9,FALSE))</f>
        <v/>
      </c>
      <c r="I498" s="8"/>
      <c r="J498" s="14" t="str">
        <f>IF(I498="","",VLOOKUP(I498,PRJ!A:L,12,FALSE))</f>
        <v/>
      </c>
      <c r="K498" s="10"/>
      <c r="L498" s="26"/>
      <c r="M498" s="49" t="str">
        <f t="shared" si="8"/>
        <v xml:space="preserve"> </v>
      </c>
    </row>
    <row r="499" spans="1:13" s="9" customFormat="1" ht="18">
      <c r="A499" s="8"/>
      <c r="B499" s="12"/>
      <c r="C499" s="8"/>
      <c r="D499" s="12"/>
      <c r="E499" s="7"/>
      <c r="F499" s="12"/>
      <c r="G499" s="8"/>
      <c r="H499" s="12"/>
      <c r="I499" s="8"/>
      <c r="J499" s="12"/>
      <c r="K499" s="10"/>
      <c r="L499" s="26"/>
      <c r="M499" s="49" t="str">
        <f t="shared" si="8"/>
        <v xml:space="preserve"> </v>
      </c>
    </row>
    <row r="500" spans="1:13" s="9" customFormat="1" ht="18">
      <c r="A500" s="8"/>
      <c r="B500" s="12"/>
      <c r="C500" s="8"/>
      <c r="D500" s="12"/>
      <c r="E500" s="7"/>
      <c r="F500" s="12"/>
      <c r="G500" s="8"/>
      <c r="H500" s="12"/>
      <c r="I500" s="8"/>
      <c r="J500" s="12"/>
      <c r="K500" s="10"/>
      <c r="L500" s="26"/>
      <c r="M500" s="49" t="str">
        <f t="shared" si="8"/>
        <v xml:space="preserve"> </v>
      </c>
    </row>
    <row r="501" spans="1:13" s="9" customFormat="1" ht="18">
      <c r="A501" s="8"/>
      <c r="B501" s="12"/>
      <c r="C501" s="8"/>
      <c r="D501" s="12"/>
      <c r="E501" s="7"/>
      <c r="F501" s="12"/>
      <c r="G501" s="8"/>
      <c r="H501" s="12"/>
      <c r="I501" s="8"/>
      <c r="J501" s="12"/>
      <c r="K501" s="10"/>
      <c r="L501" s="26"/>
      <c r="M501" s="49" t="str">
        <f t="shared" si="8"/>
        <v xml:space="preserve"> </v>
      </c>
    </row>
    <row r="502" spans="1:13" s="9" customFormat="1" ht="18">
      <c r="A502" s="8"/>
      <c r="B502" s="12"/>
      <c r="C502" s="8"/>
      <c r="D502" s="12"/>
      <c r="E502" s="7"/>
      <c r="F502" s="12"/>
      <c r="G502" s="8"/>
      <c r="H502" s="12"/>
      <c r="I502" s="8"/>
      <c r="J502" s="12"/>
      <c r="K502" s="10"/>
      <c r="L502" s="26"/>
      <c r="M502" s="49" t="str">
        <f t="shared" si="8"/>
        <v xml:space="preserve"> </v>
      </c>
    </row>
    <row r="503" spans="1:13" s="9" customFormat="1" ht="18">
      <c r="A503" s="8"/>
      <c r="B503" s="12"/>
      <c r="C503" s="8"/>
      <c r="D503" s="12"/>
      <c r="E503" s="7"/>
      <c r="F503" s="12"/>
      <c r="G503" s="8"/>
      <c r="H503" s="12"/>
      <c r="I503" s="8"/>
      <c r="J503" s="12"/>
      <c r="K503" s="10"/>
      <c r="L503" s="26"/>
      <c r="M503" s="49" t="str">
        <f t="shared" si="8"/>
        <v xml:space="preserve"> </v>
      </c>
    </row>
    <row r="504" spans="1:13" s="12" customFormat="1" ht="18">
      <c r="A504" s="8"/>
      <c r="C504" s="8"/>
      <c r="E504" s="7"/>
      <c r="G504" s="8"/>
      <c r="I504" s="8"/>
      <c r="K504" s="10"/>
      <c r="L504" s="26"/>
      <c r="M504" s="49" t="str">
        <f t="shared" si="8"/>
        <v xml:space="preserve"> </v>
      </c>
    </row>
    <row r="505" spans="1:13" s="12" customFormat="1" ht="18">
      <c r="A505" s="8"/>
      <c r="C505" s="8"/>
      <c r="E505" s="7"/>
      <c r="G505" s="8"/>
      <c r="I505" s="8"/>
      <c r="K505" s="10"/>
      <c r="L505" s="26"/>
      <c r="M505" s="49" t="str">
        <f t="shared" si="8"/>
        <v xml:space="preserve"> </v>
      </c>
    </row>
    <row r="506" spans="1:13" s="12" customFormat="1" ht="18">
      <c r="A506" s="8"/>
      <c r="C506" s="8"/>
      <c r="E506" s="7"/>
      <c r="G506" s="8"/>
      <c r="I506" s="8"/>
      <c r="K506" s="10"/>
      <c r="L506" s="26"/>
      <c r="M506" s="49" t="str">
        <f t="shared" si="8"/>
        <v xml:space="preserve"> </v>
      </c>
    </row>
    <row r="507" spans="1:13" s="12" customFormat="1" ht="18">
      <c r="A507" s="8"/>
      <c r="C507" s="8"/>
      <c r="E507" s="7"/>
      <c r="G507" s="8"/>
      <c r="I507" s="8"/>
      <c r="K507" s="10"/>
      <c r="L507" s="26"/>
      <c r="M507" s="49" t="str">
        <f t="shared" si="8"/>
        <v xml:space="preserve"> </v>
      </c>
    </row>
    <row r="508" spans="1:13" s="12" customFormat="1" ht="18">
      <c r="A508" s="8"/>
      <c r="C508" s="8"/>
      <c r="E508" s="7"/>
      <c r="G508" s="8"/>
      <c r="I508" s="8"/>
      <c r="K508" s="10"/>
      <c r="L508" s="26"/>
      <c r="M508" s="49" t="str">
        <f t="shared" si="8"/>
        <v xml:space="preserve"> </v>
      </c>
    </row>
    <row r="509" spans="1:13" s="12" customFormat="1" ht="18">
      <c r="A509" s="8"/>
      <c r="C509" s="8"/>
      <c r="E509" s="7"/>
      <c r="G509" s="8"/>
      <c r="I509" s="8"/>
      <c r="K509" s="10"/>
      <c r="L509" s="26"/>
      <c r="M509" s="49" t="str">
        <f t="shared" si="8"/>
        <v xml:space="preserve"> </v>
      </c>
    </row>
    <row r="510" spans="1:13" s="12" customFormat="1" ht="18">
      <c r="A510" s="8"/>
      <c r="C510" s="8"/>
      <c r="E510" s="7"/>
      <c r="G510" s="8"/>
      <c r="I510" s="8"/>
      <c r="K510" s="10"/>
      <c r="L510" s="26"/>
      <c r="M510" s="49" t="str">
        <f t="shared" si="8"/>
        <v xml:space="preserve"> </v>
      </c>
    </row>
    <row r="511" spans="1:13" s="12" customFormat="1" ht="18">
      <c r="A511" s="8"/>
      <c r="C511" s="8"/>
      <c r="E511" s="7"/>
      <c r="G511" s="8"/>
      <c r="I511" s="8"/>
      <c r="K511" s="10"/>
      <c r="L511" s="26"/>
      <c r="M511" s="49" t="str">
        <f t="shared" si="8"/>
        <v xml:space="preserve"> </v>
      </c>
    </row>
    <row r="512" spans="1:13" s="12" customFormat="1" ht="18">
      <c r="A512" s="8"/>
      <c r="C512" s="8"/>
      <c r="E512" s="7"/>
      <c r="G512" s="8"/>
      <c r="I512" s="8"/>
      <c r="K512" s="10"/>
      <c r="L512" s="26"/>
      <c r="M512" s="49" t="str">
        <f t="shared" si="8"/>
        <v xml:space="preserve"> </v>
      </c>
    </row>
    <row r="513" spans="1:13" s="12" customFormat="1" ht="18">
      <c r="A513" s="8"/>
      <c r="C513" s="8"/>
      <c r="E513" s="7"/>
      <c r="G513" s="8"/>
      <c r="I513" s="8"/>
      <c r="K513" s="10"/>
      <c r="L513" s="26"/>
      <c r="M513" s="49" t="str">
        <f t="shared" si="8"/>
        <v xml:space="preserve"> </v>
      </c>
    </row>
    <row r="514" spans="1:13" s="12" customFormat="1" ht="18">
      <c r="A514" s="8"/>
      <c r="C514" s="8"/>
      <c r="E514" s="7"/>
      <c r="G514" s="8"/>
      <c r="I514" s="8"/>
      <c r="K514" s="10"/>
      <c r="L514" s="26"/>
      <c r="M514" s="49" t="str">
        <f t="shared" si="8"/>
        <v xml:space="preserve"> </v>
      </c>
    </row>
    <row r="515" spans="1:13" s="12" customFormat="1" ht="18">
      <c r="A515" s="8"/>
      <c r="C515" s="8"/>
      <c r="E515" s="7"/>
      <c r="G515" s="8"/>
      <c r="I515" s="8"/>
      <c r="K515" s="10"/>
      <c r="L515" s="26"/>
      <c r="M515" s="49" t="str">
        <f t="shared" si="8"/>
        <v xml:space="preserve"> </v>
      </c>
    </row>
    <row r="516" spans="1:13" s="12" customFormat="1" ht="18">
      <c r="A516" s="8"/>
      <c r="C516" s="8"/>
      <c r="E516" s="7"/>
      <c r="G516" s="8"/>
      <c r="I516" s="8"/>
      <c r="K516" s="10"/>
      <c r="L516" s="26"/>
      <c r="M516" s="49" t="str">
        <f t="shared" si="8"/>
        <v xml:space="preserve"> </v>
      </c>
    </row>
    <row r="517" spans="1:13" s="12" customFormat="1" ht="18">
      <c r="A517" s="8"/>
      <c r="C517" s="8"/>
      <c r="E517" s="7"/>
      <c r="G517" s="8"/>
      <c r="I517" s="8"/>
      <c r="K517" s="10"/>
      <c r="L517" s="26"/>
      <c r="M517" s="49" t="str">
        <f t="shared" si="8"/>
        <v xml:space="preserve"> </v>
      </c>
    </row>
    <row r="518" spans="1:13" s="12" customFormat="1" ht="18">
      <c r="A518" s="8"/>
      <c r="C518" s="8"/>
      <c r="E518" s="7"/>
      <c r="G518" s="8"/>
      <c r="I518" s="8"/>
      <c r="K518" s="10"/>
      <c r="L518" s="26"/>
      <c r="M518" s="49" t="str">
        <f t="shared" si="8"/>
        <v xml:space="preserve"> </v>
      </c>
    </row>
    <row r="519" spans="1:13" s="12" customFormat="1" ht="18">
      <c r="A519" s="8"/>
      <c r="C519" s="8"/>
      <c r="E519" s="7"/>
      <c r="G519" s="8"/>
      <c r="I519" s="8"/>
      <c r="K519" s="10"/>
      <c r="L519" s="26"/>
      <c r="M519" s="49" t="str">
        <f t="shared" si="8"/>
        <v xml:space="preserve"> </v>
      </c>
    </row>
    <row r="520" spans="1:13" s="12" customFormat="1" ht="18">
      <c r="A520" s="8"/>
      <c r="C520" s="8"/>
      <c r="E520" s="7"/>
      <c r="G520" s="8"/>
      <c r="I520" s="8"/>
      <c r="K520" s="10"/>
      <c r="L520" s="26"/>
      <c r="M520" s="49" t="str">
        <f t="shared" si="8"/>
        <v xml:space="preserve"> </v>
      </c>
    </row>
    <row r="521" spans="1:13" s="12" customFormat="1" ht="18">
      <c r="A521" s="8"/>
      <c r="C521" s="8"/>
      <c r="E521" s="7"/>
      <c r="G521" s="8"/>
      <c r="I521" s="8"/>
      <c r="K521" s="10"/>
      <c r="L521" s="26"/>
      <c r="M521" s="49" t="str">
        <f t="shared" si="8"/>
        <v xml:space="preserve"> </v>
      </c>
    </row>
    <row r="522" spans="1:13" s="12" customFormat="1" ht="18">
      <c r="A522" s="8"/>
      <c r="C522" s="8"/>
      <c r="E522" s="7"/>
      <c r="G522" s="8"/>
      <c r="I522" s="8"/>
      <c r="K522" s="10"/>
      <c r="L522" s="26"/>
      <c r="M522" s="49" t="str">
        <f t="shared" si="8"/>
        <v xml:space="preserve"> </v>
      </c>
    </row>
    <row r="523" spans="1:13" s="12" customFormat="1" ht="18">
      <c r="A523" s="8"/>
      <c r="C523" s="8"/>
      <c r="E523" s="7"/>
      <c r="G523" s="8"/>
      <c r="I523" s="8"/>
      <c r="K523" s="10"/>
      <c r="L523" s="26"/>
      <c r="M523" s="49" t="str">
        <f t="shared" si="8"/>
        <v xml:space="preserve"> </v>
      </c>
    </row>
    <row r="524" spans="1:13" s="12" customFormat="1" ht="18">
      <c r="A524" s="8"/>
      <c r="C524" s="8"/>
      <c r="E524" s="7"/>
      <c r="G524" s="8"/>
      <c r="I524" s="8"/>
      <c r="K524" s="10"/>
      <c r="L524" s="26"/>
      <c r="M524" s="49" t="str">
        <f t="shared" si="8"/>
        <v xml:space="preserve"> </v>
      </c>
    </row>
    <row r="525" spans="1:13" s="12" customFormat="1" ht="18">
      <c r="A525" s="8"/>
      <c r="C525" s="8"/>
      <c r="E525" s="7"/>
      <c r="G525" s="8"/>
      <c r="I525" s="8"/>
      <c r="K525" s="10"/>
      <c r="L525" s="26"/>
      <c r="M525" s="49" t="str">
        <f t="shared" ref="M525:M588" si="9">IF(L525&gt;0,"Debit", IF(L525&lt;0, "Credit"," "))</f>
        <v xml:space="preserve"> </v>
      </c>
    </row>
    <row r="526" spans="1:13" s="12" customFormat="1" ht="18">
      <c r="A526" s="8"/>
      <c r="C526" s="8"/>
      <c r="E526" s="7"/>
      <c r="G526" s="8"/>
      <c r="I526" s="8"/>
      <c r="K526" s="10"/>
      <c r="L526" s="26"/>
      <c r="M526" s="49" t="str">
        <f t="shared" si="9"/>
        <v xml:space="preserve"> </v>
      </c>
    </row>
    <row r="527" spans="1:13" s="12" customFormat="1" ht="18">
      <c r="A527" s="8"/>
      <c r="C527" s="8"/>
      <c r="E527" s="7"/>
      <c r="G527" s="8"/>
      <c r="I527" s="8"/>
      <c r="K527" s="10"/>
      <c r="L527" s="26"/>
      <c r="M527" s="49" t="str">
        <f t="shared" si="9"/>
        <v xml:space="preserve"> </v>
      </c>
    </row>
    <row r="528" spans="1:13" s="12" customFormat="1" ht="18">
      <c r="A528" s="8"/>
      <c r="C528" s="8"/>
      <c r="E528" s="7"/>
      <c r="G528" s="8"/>
      <c r="I528" s="8"/>
      <c r="K528" s="10"/>
      <c r="L528" s="26"/>
      <c r="M528" s="49" t="str">
        <f t="shared" si="9"/>
        <v xml:space="preserve"> </v>
      </c>
    </row>
    <row r="529" spans="1:13" s="12" customFormat="1" ht="18">
      <c r="A529" s="8"/>
      <c r="C529" s="8"/>
      <c r="E529" s="7"/>
      <c r="G529" s="8"/>
      <c r="I529" s="8"/>
      <c r="K529" s="10"/>
      <c r="L529" s="26"/>
      <c r="M529" s="49" t="str">
        <f t="shared" si="9"/>
        <v xml:space="preserve"> </v>
      </c>
    </row>
    <row r="530" spans="1:13" s="12" customFormat="1" ht="18">
      <c r="A530" s="8"/>
      <c r="C530" s="8"/>
      <c r="E530" s="7"/>
      <c r="G530" s="8"/>
      <c r="I530" s="8"/>
      <c r="K530" s="10"/>
      <c r="L530" s="26"/>
      <c r="M530" s="49" t="str">
        <f t="shared" si="9"/>
        <v xml:space="preserve"> </v>
      </c>
    </row>
    <row r="531" spans="1:13" s="12" customFormat="1" ht="18">
      <c r="A531" s="8"/>
      <c r="C531" s="8"/>
      <c r="E531" s="7"/>
      <c r="G531" s="8"/>
      <c r="I531" s="8"/>
      <c r="K531" s="10"/>
      <c r="L531" s="26"/>
      <c r="M531" s="49" t="str">
        <f t="shared" si="9"/>
        <v xml:space="preserve"> </v>
      </c>
    </row>
    <row r="532" spans="1:13" s="12" customFormat="1" ht="18">
      <c r="A532" s="8"/>
      <c r="C532" s="8"/>
      <c r="E532" s="7"/>
      <c r="G532" s="8"/>
      <c r="I532" s="8"/>
      <c r="K532" s="10"/>
      <c r="L532" s="26"/>
      <c r="M532" s="49" t="str">
        <f t="shared" si="9"/>
        <v xml:space="preserve"> </v>
      </c>
    </row>
    <row r="533" spans="1:13" s="12" customFormat="1" ht="18">
      <c r="A533" s="8"/>
      <c r="C533" s="8"/>
      <c r="E533" s="7"/>
      <c r="G533" s="8"/>
      <c r="I533" s="8"/>
      <c r="K533" s="10"/>
      <c r="L533" s="26"/>
      <c r="M533" s="49" t="str">
        <f t="shared" si="9"/>
        <v xml:space="preserve"> </v>
      </c>
    </row>
    <row r="534" spans="1:13" s="12" customFormat="1" ht="18">
      <c r="A534" s="8"/>
      <c r="C534" s="8"/>
      <c r="E534" s="7"/>
      <c r="G534" s="8"/>
      <c r="I534" s="8"/>
      <c r="K534" s="10"/>
      <c r="L534" s="26"/>
      <c r="M534" s="49" t="str">
        <f t="shared" si="9"/>
        <v xml:space="preserve"> </v>
      </c>
    </row>
    <row r="535" spans="1:13" s="12" customFormat="1" ht="18">
      <c r="A535" s="8"/>
      <c r="C535" s="8"/>
      <c r="E535" s="7"/>
      <c r="G535" s="8"/>
      <c r="I535" s="8"/>
      <c r="K535" s="10"/>
      <c r="L535" s="26"/>
      <c r="M535" s="49" t="str">
        <f t="shared" si="9"/>
        <v xml:space="preserve"> </v>
      </c>
    </row>
    <row r="536" spans="1:13" s="12" customFormat="1" ht="18">
      <c r="A536" s="8"/>
      <c r="C536" s="8"/>
      <c r="E536" s="7"/>
      <c r="G536" s="8"/>
      <c r="I536" s="8"/>
      <c r="K536" s="10"/>
      <c r="L536" s="26"/>
      <c r="M536" s="49" t="str">
        <f t="shared" si="9"/>
        <v xml:space="preserve"> </v>
      </c>
    </row>
    <row r="537" spans="1:13" s="12" customFormat="1" ht="18">
      <c r="A537" s="8"/>
      <c r="C537" s="8"/>
      <c r="E537" s="7"/>
      <c r="G537" s="8"/>
      <c r="I537" s="8"/>
      <c r="K537" s="10"/>
      <c r="L537" s="26"/>
      <c r="M537" s="49" t="str">
        <f t="shared" si="9"/>
        <v xml:space="preserve"> </v>
      </c>
    </row>
    <row r="538" spans="1:13" s="12" customFormat="1" ht="18">
      <c r="A538" s="8"/>
      <c r="C538" s="8"/>
      <c r="E538" s="7"/>
      <c r="G538" s="8"/>
      <c r="I538" s="8"/>
      <c r="K538" s="10"/>
      <c r="L538" s="26"/>
      <c r="M538" s="49" t="str">
        <f t="shared" si="9"/>
        <v xml:space="preserve"> </v>
      </c>
    </row>
    <row r="539" spans="1:13" s="12" customFormat="1" ht="18">
      <c r="A539" s="8"/>
      <c r="C539" s="8"/>
      <c r="E539" s="7"/>
      <c r="G539" s="8"/>
      <c r="I539" s="8"/>
      <c r="K539" s="10"/>
      <c r="L539" s="26"/>
      <c r="M539" s="49" t="str">
        <f t="shared" si="9"/>
        <v xml:space="preserve"> </v>
      </c>
    </row>
    <row r="540" spans="1:13" s="12" customFormat="1" ht="18">
      <c r="A540" s="8"/>
      <c r="C540" s="8"/>
      <c r="E540" s="7"/>
      <c r="G540" s="8"/>
      <c r="I540" s="8"/>
      <c r="K540" s="10"/>
      <c r="L540" s="26"/>
      <c r="M540" s="49" t="str">
        <f t="shared" si="9"/>
        <v xml:space="preserve"> </v>
      </c>
    </row>
    <row r="541" spans="1:13" s="12" customFormat="1" ht="18">
      <c r="A541" s="8"/>
      <c r="C541" s="8"/>
      <c r="E541" s="7"/>
      <c r="G541" s="8"/>
      <c r="I541" s="8"/>
      <c r="K541" s="10"/>
      <c r="L541" s="26"/>
      <c r="M541" s="49" t="str">
        <f t="shared" si="9"/>
        <v xml:space="preserve"> </v>
      </c>
    </row>
    <row r="542" spans="1:13" s="12" customFormat="1" ht="18">
      <c r="A542" s="8"/>
      <c r="C542" s="8"/>
      <c r="E542" s="7"/>
      <c r="G542" s="8"/>
      <c r="I542" s="8"/>
      <c r="K542" s="10"/>
      <c r="L542" s="26"/>
      <c r="M542" s="49" t="str">
        <f t="shared" si="9"/>
        <v xml:space="preserve"> </v>
      </c>
    </row>
    <row r="543" spans="1:13" s="12" customFormat="1" ht="18">
      <c r="A543" s="8"/>
      <c r="C543" s="8"/>
      <c r="E543" s="7"/>
      <c r="G543" s="8"/>
      <c r="I543" s="8"/>
      <c r="K543" s="10"/>
      <c r="L543" s="26"/>
      <c r="M543" s="49" t="str">
        <f t="shared" si="9"/>
        <v xml:space="preserve"> </v>
      </c>
    </row>
    <row r="544" spans="1:13" s="12" customFormat="1" ht="18">
      <c r="A544" s="8"/>
      <c r="C544" s="8"/>
      <c r="E544" s="7"/>
      <c r="G544" s="8"/>
      <c r="I544" s="8"/>
      <c r="K544" s="10"/>
      <c r="L544" s="26"/>
      <c r="M544" s="49" t="str">
        <f t="shared" si="9"/>
        <v xml:space="preserve"> </v>
      </c>
    </row>
    <row r="545" spans="1:13" s="12" customFormat="1" ht="18">
      <c r="A545" s="8"/>
      <c r="C545" s="8"/>
      <c r="E545" s="7"/>
      <c r="G545" s="8"/>
      <c r="I545" s="8"/>
      <c r="K545" s="10"/>
      <c r="L545" s="26"/>
      <c r="M545" s="49" t="str">
        <f t="shared" si="9"/>
        <v xml:space="preserve"> </v>
      </c>
    </row>
    <row r="546" spans="1:13" s="12" customFormat="1" ht="18">
      <c r="A546" s="8"/>
      <c r="C546" s="8"/>
      <c r="E546" s="7"/>
      <c r="G546" s="8"/>
      <c r="I546" s="8"/>
      <c r="K546" s="10"/>
      <c r="L546" s="26"/>
      <c r="M546" s="49" t="str">
        <f t="shared" si="9"/>
        <v xml:space="preserve"> </v>
      </c>
    </row>
    <row r="547" spans="1:13" s="12" customFormat="1" ht="18">
      <c r="A547" s="8"/>
      <c r="C547" s="8"/>
      <c r="E547" s="7"/>
      <c r="G547" s="8"/>
      <c r="I547" s="8"/>
      <c r="K547" s="10"/>
      <c r="L547" s="26"/>
      <c r="M547" s="49" t="str">
        <f t="shared" si="9"/>
        <v xml:space="preserve"> </v>
      </c>
    </row>
    <row r="548" spans="1:13" s="12" customFormat="1" ht="18">
      <c r="A548" s="8"/>
      <c r="C548" s="8"/>
      <c r="E548" s="7"/>
      <c r="G548" s="8"/>
      <c r="I548" s="8"/>
      <c r="K548" s="10"/>
      <c r="L548" s="26"/>
      <c r="M548" s="49" t="str">
        <f t="shared" si="9"/>
        <v xml:space="preserve"> </v>
      </c>
    </row>
    <row r="549" spans="1:13" s="12" customFormat="1" ht="18">
      <c r="A549" s="8"/>
      <c r="C549" s="8"/>
      <c r="E549" s="7"/>
      <c r="G549" s="8"/>
      <c r="I549" s="8"/>
      <c r="K549" s="10"/>
      <c r="L549" s="26"/>
      <c r="M549" s="49" t="str">
        <f t="shared" si="9"/>
        <v xml:space="preserve"> </v>
      </c>
    </row>
    <row r="550" spans="1:13" s="12" customFormat="1" ht="18">
      <c r="A550" s="8"/>
      <c r="C550" s="8"/>
      <c r="E550" s="7"/>
      <c r="G550" s="8"/>
      <c r="I550" s="8"/>
      <c r="K550" s="10"/>
      <c r="L550" s="26"/>
      <c r="M550" s="49" t="str">
        <f t="shared" si="9"/>
        <v xml:space="preserve"> </v>
      </c>
    </row>
    <row r="551" spans="1:13" s="12" customFormat="1" ht="18">
      <c r="A551" s="8"/>
      <c r="C551" s="8"/>
      <c r="E551" s="7"/>
      <c r="G551" s="8"/>
      <c r="I551" s="8"/>
      <c r="K551" s="10"/>
      <c r="L551" s="26"/>
      <c r="M551" s="49" t="str">
        <f t="shared" si="9"/>
        <v xml:space="preserve"> </v>
      </c>
    </row>
    <row r="552" spans="1:13" s="12" customFormat="1" ht="18">
      <c r="A552" s="8"/>
      <c r="C552" s="8"/>
      <c r="E552" s="7"/>
      <c r="G552" s="8"/>
      <c r="I552" s="8"/>
      <c r="K552" s="10"/>
      <c r="L552" s="26"/>
      <c r="M552" s="49" t="str">
        <f t="shared" si="9"/>
        <v xml:space="preserve"> </v>
      </c>
    </row>
    <row r="553" spans="1:13" s="12" customFormat="1" ht="18">
      <c r="A553" s="8"/>
      <c r="C553" s="8"/>
      <c r="E553" s="7"/>
      <c r="G553" s="8"/>
      <c r="I553" s="8"/>
      <c r="K553" s="10"/>
      <c r="L553" s="26"/>
      <c r="M553" s="49" t="str">
        <f t="shared" si="9"/>
        <v xml:space="preserve"> </v>
      </c>
    </row>
    <row r="554" spans="1:13" s="12" customFormat="1" ht="18">
      <c r="A554" s="8"/>
      <c r="C554" s="8"/>
      <c r="E554" s="7"/>
      <c r="G554" s="8"/>
      <c r="I554" s="8"/>
      <c r="K554" s="10"/>
      <c r="L554" s="26"/>
      <c r="M554" s="49" t="str">
        <f t="shared" si="9"/>
        <v xml:space="preserve"> </v>
      </c>
    </row>
    <row r="555" spans="1:13" s="12" customFormat="1" ht="18">
      <c r="A555" s="8"/>
      <c r="C555" s="8"/>
      <c r="E555" s="7"/>
      <c r="G555" s="8"/>
      <c r="I555" s="8"/>
      <c r="K555" s="10"/>
      <c r="L555" s="26"/>
      <c r="M555" s="49" t="str">
        <f t="shared" si="9"/>
        <v xml:space="preserve"> </v>
      </c>
    </row>
    <row r="556" spans="1:13" s="12" customFormat="1" ht="18">
      <c r="A556" s="8"/>
      <c r="C556" s="8"/>
      <c r="E556" s="7"/>
      <c r="G556" s="8"/>
      <c r="I556" s="8"/>
      <c r="K556" s="10"/>
      <c r="L556" s="26"/>
      <c r="M556" s="49" t="str">
        <f t="shared" si="9"/>
        <v xml:space="preserve"> </v>
      </c>
    </row>
    <row r="557" spans="1:13" s="12" customFormat="1" ht="18">
      <c r="A557" s="8"/>
      <c r="C557" s="8"/>
      <c r="E557" s="7"/>
      <c r="G557" s="8"/>
      <c r="I557" s="8"/>
      <c r="K557" s="10"/>
      <c r="L557" s="26"/>
      <c r="M557" s="49" t="str">
        <f t="shared" si="9"/>
        <v xml:space="preserve"> </v>
      </c>
    </row>
    <row r="558" spans="1:13" s="12" customFormat="1" ht="18">
      <c r="A558" s="8"/>
      <c r="C558" s="8"/>
      <c r="E558" s="7"/>
      <c r="G558" s="8"/>
      <c r="I558" s="8"/>
      <c r="K558" s="10"/>
      <c r="L558" s="26"/>
      <c r="M558" s="49" t="str">
        <f t="shared" si="9"/>
        <v xml:space="preserve"> </v>
      </c>
    </row>
    <row r="559" spans="1:13" s="12" customFormat="1" ht="18">
      <c r="A559" s="8"/>
      <c r="C559" s="8"/>
      <c r="E559" s="7"/>
      <c r="G559" s="8"/>
      <c r="I559" s="8"/>
      <c r="K559" s="10"/>
      <c r="L559" s="26"/>
      <c r="M559" s="49" t="str">
        <f t="shared" si="9"/>
        <v xml:space="preserve"> </v>
      </c>
    </row>
    <row r="560" spans="1:13" s="12" customFormat="1" ht="18">
      <c r="A560" s="8"/>
      <c r="C560" s="8"/>
      <c r="E560" s="7"/>
      <c r="G560" s="8"/>
      <c r="I560" s="8"/>
      <c r="K560" s="10"/>
      <c r="L560" s="26"/>
      <c r="M560" s="49" t="str">
        <f t="shared" si="9"/>
        <v xml:space="preserve"> </v>
      </c>
    </row>
    <row r="561" spans="1:13" s="12" customFormat="1" ht="18">
      <c r="A561" s="8"/>
      <c r="C561" s="8"/>
      <c r="E561" s="7"/>
      <c r="G561" s="8"/>
      <c r="I561" s="8"/>
      <c r="K561" s="10"/>
      <c r="L561" s="26"/>
      <c r="M561" s="49" t="str">
        <f t="shared" si="9"/>
        <v xml:space="preserve"> </v>
      </c>
    </row>
    <row r="562" spans="1:13" s="12" customFormat="1" ht="18">
      <c r="A562" s="8"/>
      <c r="C562" s="8"/>
      <c r="E562" s="7"/>
      <c r="G562" s="8"/>
      <c r="I562" s="8"/>
      <c r="K562" s="10"/>
      <c r="L562" s="26"/>
      <c r="M562" s="49" t="str">
        <f t="shared" si="9"/>
        <v xml:space="preserve"> </v>
      </c>
    </row>
    <row r="563" spans="1:13" s="12" customFormat="1" ht="18">
      <c r="A563" s="8"/>
      <c r="C563" s="8"/>
      <c r="E563" s="7"/>
      <c r="G563" s="8"/>
      <c r="I563" s="8"/>
      <c r="K563" s="10"/>
      <c r="L563" s="26"/>
      <c r="M563" s="49" t="str">
        <f t="shared" si="9"/>
        <v xml:space="preserve"> </v>
      </c>
    </row>
    <row r="564" spans="1:13" s="12" customFormat="1" ht="18">
      <c r="A564" s="8"/>
      <c r="C564" s="8"/>
      <c r="E564" s="7"/>
      <c r="G564" s="8"/>
      <c r="I564" s="8"/>
      <c r="K564" s="10"/>
      <c r="L564" s="26"/>
      <c r="M564" s="49" t="str">
        <f t="shared" si="9"/>
        <v xml:space="preserve"> </v>
      </c>
    </row>
    <row r="565" spans="1:13" s="12" customFormat="1" ht="18">
      <c r="A565" s="8"/>
      <c r="C565" s="8"/>
      <c r="E565" s="7"/>
      <c r="G565" s="8"/>
      <c r="I565" s="8"/>
      <c r="K565" s="10"/>
      <c r="L565" s="26"/>
      <c r="M565" s="49" t="str">
        <f t="shared" si="9"/>
        <v xml:space="preserve"> </v>
      </c>
    </row>
    <row r="566" spans="1:13" s="12" customFormat="1" ht="18">
      <c r="A566" s="8"/>
      <c r="C566" s="8"/>
      <c r="E566" s="7"/>
      <c r="G566" s="8"/>
      <c r="I566" s="8"/>
      <c r="K566" s="10"/>
      <c r="L566" s="26"/>
      <c r="M566" s="49" t="str">
        <f t="shared" si="9"/>
        <v xml:space="preserve"> </v>
      </c>
    </row>
    <row r="567" spans="1:13" s="12" customFormat="1" ht="18">
      <c r="A567" s="8"/>
      <c r="C567" s="8"/>
      <c r="E567" s="7"/>
      <c r="G567" s="8"/>
      <c r="I567" s="8"/>
      <c r="K567" s="10"/>
      <c r="L567" s="26"/>
      <c r="M567" s="49" t="str">
        <f t="shared" si="9"/>
        <v xml:space="preserve"> </v>
      </c>
    </row>
    <row r="568" spans="1:13" s="12" customFormat="1" ht="18">
      <c r="A568" s="8"/>
      <c r="C568" s="8"/>
      <c r="E568" s="7"/>
      <c r="G568" s="8"/>
      <c r="I568" s="8"/>
      <c r="K568" s="10"/>
      <c r="L568" s="26"/>
      <c r="M568" s="49" t="str">
        <f t="shared" si="9"/>
        <v xml:space="preserve"> </v>
      </c>
    </row>
    <row r="569" spans="1:13" s="12" customFormat="1" ht="18">
      <c r="A569" s="8"/>
      <c r="C569" s="8"/>
      <c r="E569" s="7"/>
      <c r="G569" s="8"/>
      <c r="I569" s="8"/>
      <c r="K569" s="10"/>
      <c r="L569" s="26"/>
      <c r="M569" s="49" t="str">
        <f t="shared" si="9"/>
        <v xml:space="preserve"> </v>
      </c>
    </row>
    <row r="570" spans="1:13" ht="18">
      <c r="A570" s="8"/>
      <c r="C570" s="8"/>
      <c r="E570" s="7"/>
      <c r="G570" s="8"/>
      <c r="I570" s="8"/>
      <c r="M570" s="49" t="str">
        <f t="shared" si="9"/>
        <v xml:space="preserve"> </v>
      </c>
    </row>
    <row r="571" spans="1:13" ht="18">
      <c r="A571" s="8"/>
      <c r="C571" s="8"/>
      <c r="E571" s="7"/>
      <c r="G571" s="8"/>
      <c r="I571" s="8"/>
      <c r="M571" s="49" t="str">
        <f t="shared" si="9"/>
        <v xml:space="preserve"> </v>
      </c>
    </row>
    <row r="572" spans="1:13" ht="18">
      <c r="A572" s="8"/>
      <c r="C572" s="8"/>
      <c r="E572" s="7"/>
      <c r="G572" s="8"/>
      <c r="I572" s="8"/>
      <c r="M572" s="49" t="str">
        <f t="shared" si="9"/>
        <v xml:space="preserve"> </v>
      </c>
    </row>
    <row r="573" spans="1:13" ht="18">
      <c r="A573" s="8"/>
      <c r="C573" s="8"/>
      <c r="E573" s="7"/>
      <c r="G573" s="8"/>
      <c r="I573" s="8"/>
      <c r="M573" s="49" t="str">
        <f t="shared" si="9"/>
        <v xml:space="preserve"> </v>
      </c>
    </row>
    <row r="574" spans="1:13" ht="18">
      <c r="A574" s="8"/>
      <c r="C574" s="8"/>
      <c r="E574" s="7"/>
      <c r="G574" s="8"/>
      <c r="I574" s="8"/>
      <c r="M574" s="49" t="str">
        <f t="shared" si="9"/>
        <v xml:space="preserve"> </v>
      </c>
    </row>
    <row r="575" spans="1:13" ht="18">
      <c r="A575" s="8"/>
      <c r="C575" s="8"/>
      <c r="E575" s="7"/>
      <c r="G575" s="8"/>
      <c r="I575" s="8"/>
      <c r="M575" s="49" t="str">
        <f t="shared" si="9"/>
        <v xml:space="preserve"> </v>
      </c>
    </row>
    <row r="576" spans="1:13" ht="18">
      <c r="A576" s="8"/>
      <c r="C576" s="8"/>
      <c r="E576" s="7"/>
      <c r="G576" s="8"/>
      <c r="I576" s="8"/>
      <c r="M576" s="49" t="str">
        <f t="shared" si="9"/>
        <v xml:space="preserve"> </v>
      </c>
    </row>
    <row r="577" spans="1:13" ht="18">
      <c r="A577" s="8"/>
      <c r="C577" s="8"/>
      <c r="E577" s="7"/>
      <c r="G577" s="8"/>
      <c r="I577" s="8"/>
      <c r="M577" s="49" t="str">
        <f t="shared" si="9"/>
        <v xml:space="preserve"> </v>
      </c>
    </row>
    <row r="578" spans="1:13" ht="18">
      <c r="A578" s="8"/>
      <c r="C578" s="8"/>
      <c r="E578" s="7"/>
      <c r="G578" s="8"/>
      <c r="I578" s="8"/>
      <c r="M578" s="49" t="str">
        <f t="shared" si="9"/>
        <v xml:space="preserve"> </v>
      </c>
    </row>
    <row r="579" spans="1:13" ht="18">
      <c r="A579" s="8"/>
      <c r="C579" s="8"/>
      <c r="E579" s="7"/>
      <c r="G579" s="8"/>
      <c r="I579" s="8"/>
      <c r="M579" s="49" t="str">
        <f t="shared" si="9"/>
        <v xml:space="preserve"> </v>
      </c>
    </row>
    <row r="580" spans="1:13" ht="18">
      <c r="A580" s="8"/>
      <c r="C580" s="8"/>
      <c r="E580" s="7"/>
      <c r="G580" s="8"/>
      <c r="I580" s="8"/>
      <c r="M580" s="49" t="str">
        <f t="shared" si="9"/>
        <v xml:space="preserve"> </v>
      </c>
    </row>
    <row r="581" spans="1:13" ht="18">
      <c r="A581" s="8"/>
      <c r="C581" s="8"/>
      <c r="E581" s="7"/>
      <c r="G581" s="8"/>
      <c r="I581" s="8"/>
      <c r="M581" s="49" t="str">
        <f t="shared" si="9"/>
        <v xml:space="preserve"> </v>
      </c>
    </row>
    <row r="582" spans="1:13" ht="18">
      <c r="A582" s="8"/>
      <c r="C582" s="8"/>
      <c r="E582" s="7"/>
      <c r="G582" s="8"/>
      <c r="I582" s="8"/>
      <c r="M582" s="49" t="str">
        <f t="shared" si="9"/>
        <v xml:space="preserve"> </v>
      </c>
    </row>
    <row r="583" spans="1:13" ht="18">
      <c r="A583" s="8"/>
      <c r="C583" s="8"/>
      <c r="E583" s="7"/>
      <c r="G583" s="8"/>
      <c r="I583" s="8"/>
      <c r="M583" s="49" t="str">
        <f t="shared" si="9"/>
        <v xml:space="preserve"> </v>
      </c>
    </row>
    <row r="584" spans="1:13" ht="18">
      <c r="A584" s="8"/>
      <c r="C584" s="8"/>
      <c r="E584" s="7"/>
      <c r="G584" s="8"/>
      <c r="I584" s="8"/>
      <c r="M584" s="49" t="str">
        <f t="shared" si="9"/>
        <v xml:space="preserve"> </v>
      </c>
    </row>
    <row r="585" spans="1:13" ht="18">
      <c r="A585" s="8"/>
      <c r="C585" s="8"/>
      <c r="E585" s="7"/>
      <c r="G585" s="8"/>
      <c r="I585" s="8"/>
      <c r="M585" s="49" t="str">
        <f t="shared" si="9"/>
        <v xml:space="preserve"> </v>
      </c>
    </row>
    <row r="586" spans="1:13" ht="18">
      <c r="A586" s="8"/>
      <c r="C586" s="8"/>
      <c r="E586" s="7"/>
      <c r="G586" s="8"/>
      <c r="I586" s="8"/>
      <c r="M586" s="49" t="str">
        <f t="shared" si="9"/>
        <v xml:space="preserve"> </v>
      </c>
    </row>
    <row r="587" spans="1:13" ht="18">
      <c r="A587" s="8"/>
      <c r="C587" s="8"/>
      <c r="E587" s="7"/>
      <c r="G587" s="8"/>
      <c r="I587" s="8"/>
      <c r="M587" s="49" t="str">
        <f t="shared" si="9"/>
        <v xml:space="preserve"> </v>
      </c>
    </row>
    <row r="588" spans="1:13" ht="18">
      <c r="A588" s="8"/>
      <c r="C588" s="8"/>
      <c r="E588" s="7"/>
      <c r="G588" s="8"/>
      <c r="I588" s="8"/>
      <c r="M588" s="49" t="str">
        <f t="shared" si="9"/>
        <v xml:space="preserve"> </v>
      </c>
    </row>
    <row r="589" spans="1:13" ht="18">
      <c r="A589" s="8"/>
      <c r="C589" s="8"/>
      <c r="E589" s="7"/>
      <c r="G589" s="8"/>
      <c r="I589" s="8"/>
      <c r="M589" s="49" t="str">
        <f t="shared" ref="M589:M652" si="10">IF(L589&gt;0,"Debit", IF(L589&lt;0, "Credit"," "))</f>
        <v xml:space="preserve"> </v>
      </c>
    </row>
    <row r="590" spans="1:13" ht="18">
      <c r="A590" s="8"/>
      <c r="C590" s="8"/>
      <c r="E590" s="7"/>
      <c r="G590" s="8"/>
      <c r="I590" s="8"/>
      <c r="M590" s="49" t="str">
        <f t="shared" si="10"/>
        <v xml:space="preserve"> </v>
      </c>
    </row>
    <row r="591" spans="1:13" ht="18">
      <c r="A591" s="8"/>
      <c r="C591" s="8"/>
      <c r="E591" s="7"/>
      <c r="G591" s="8"/>
      <c r="I591" s="8"/>
      <c r="M591" s="49" t="str">
        <f t="shared" si="10"/>
        <v xml:space="preserve"> </v>
      </c>
    </row>
    <row r="592" spans="1:13" ht="18">
      <c r="A592" s="8"/>
      <c r="C592" s="8"/>
      <c r="E592" s="7"/>
      <c r="G592" s="8"/>
      <c r="I592" s="8"/>
      <c r="M592" s="49" t="str">
        <f t="shared" si="10"/>
        <v xml:space="preserve"> </v>
      </c>
    </row>
    <row r="593" spans="1:13" ht="18">
      <c r="A593" s="8"/>
      <c r="C593" s="8"/>
      <c r="E593" s="7"/>
      <c r="G593" s="8"/>
      <c r="I593" s="8"/>
      <c r="M593" s="49" t="str">
        <f t="shared" si="10"/>
        <v xml:space="preserve"> </v>
      </c>
    </row>
    <row r="594" spans="1:13" ht="18">
      <c r="A594" s="8"/>
      <c r="C594" s="8"/>
      <c r="E594" s="7"/>
      <c r="G594" s="8"/>
      <c r="I594" s="8"/>
      <c r="M594" s="49" t="str">
        <f t="shared" si="10"/>
        <v xml:space="preserve"> </v>
      </c>
    </row>
    <row r="595" spans="1:13" ht="18">
      <c r="A595" s="8"/>
      <c r="C595" s="8"/>
      <c r="E595" s="7"/>
      <c r="G595" s="8"/>
      <c r="I595" s="8"/>
      <c r="M595" s="49" t="str">
        <f t="shared" si="10"/>
        <v xml:space="preserve"> </v>
      </c>
    </row>
    <row r="596" spans="1:13" ht="18">
      <c r="A596" s="8"/>
      <c r="C596" s="8"/>
      <c r="E596" s="7"/>
      <c r="G596" s="8"/>
      <c r="I596" s="8"/>
      <c r="M596" s="49" t="str">
        <f t="shared" si="10"/>
        <v xml:space="preserve"> </v>
      </c>
    </row>
    <row r="597" spans="1:13" ht="18">
      <c r="A597" s="8"/>
      <c r="C597" s="8"/>
      <c r="E597" s="7"/>
      <c r="G597" s="8"/>
      <c r="I597" s="8"/>
      <c r="M597" s="49" t="str">
        <f t="shared" si="10"/>
        <v xml:space="preserve"> </v>
      </c>
    </row>
    <row r="598" spans="1:13" ht="18">
      <c r="A598" s="8"/>
      <c r="C598" s="8"/>
      <c r="E598" s="7"/>
      <c r="G598" s="8"/>
      <c r="I598" s="8"/>
      <c r="M598" s="49" t="str">
        <f t="shared" si="10"/>
        <v xml:space="preserve"> </v>
      </c>
    </row>
    <row r="599" spans="1:13" ht="18">
      <c r="A599" s="8"/>
      <c r="C599" s="8"/>
      <c r="E599" s="7"/>
      <c r="G599" s="8"/>
      <c r="I599" s="8"/>
      <c r="M599" s="49" t="str">
        <f t="shared" si="10"/>
        <v xml:space="preserve"> </v>
      </c>
    </row>
    <row r="600" spans="1:13" ht="18">
      <c r="A600" s="8"/>
      <c r="C600" s="8"/>
      <c r="E600" s="7"/>
      <c r="G600" s="8"/>
      <c r="I600" s="8"/>
      <c r="M600" s="49" t="str">
        <f t="shared" si="10"/>
        <v xml:space="preserve"> </v>
      </c>
    </row>
    <row r="601" spans="1:13" ht="18">
      <c r="A601" s="8"/>
      <c r="C601" s="8"/>
      <c r="E601" s="7"/>
      <c r="G601" s="8"/>
      <c r="I601" s="8"/>
      <c r="M601" s="49" t="str">
        <f t="shared" si="10"/>
        <v xml:space="preserve"> </v>
      </c>
    </row>
    <row r="602" spans="1:13" ht="18">
      <c r="A602" s="8"/>
      <c r="C602" s="8"/>
      <c r="E602" s="7"/>
      <c r="G602" s="8"/>
      <c r="I602" s="8"/>
      <c r="M602" s="49" t="str">
        <f t="shared" si="10"/>
        <v xml:space="preserve"> </v>
      </c>
    </row>
    <row r="603" spans="1:13" ht="18">
      <c r="A603" s="8"/>
      <c r="C603" s="8"/>
      <c r="E603" s="7"/>
      <c r="G603" s="8"/>
      <c r="I603" s="8"/>
      <c r="M603" s="49" t="str">
        <f t="shared" si="10"/>
        <v xml:space="preserve"> </v>
      </c>
    </row>
    <row r="604" spans="1:13" ht="18">
      <c r="A604" s="8"/>
      <c r="C604" s="8"/>
      <c r="E604" s="7"/>
      <c r="G604" s="8"/>
      <c r="I604" s="8"/>
      <c r="M604" s="49" t="str">
        <f t="shared" si="10"/>
        <v xml:space="preserve"> </v>
      </c>
    </row>
    <row r="605" spans="1:13" ht="18">
      <c r="A605" s="8"/>
      <c r="C605" s="8"/>
      <c r="E605" s="7"/>
      <c r="G605" s="8"/>
      <c r="I605" s="8"/>
      <c r="M605" s="49" t="str">
        <f t="shared" si="10"/>
        <v xml:space="preserve"> </v>
      </c>
    </row>
    <row r="606" spans="1:13" ht="18">
      <c r="A606" s="8"/>
      <c r="C606" s="8"/>
      <c r="E606" s="7"/>
      <c r="G606" s="8"/>
      <c r="I606" s="8"/>
      <c r="M606" s="49" t="str">
        <f t="shared" si="10"/>
        <v xml:space="preserve"> </v>
      </c>
    </row>
    <row r="607" spans="1:13" ht="18">
      <c r="A607" s="8"/>
      <c r="C607" s="8"/>
      <c r="E607" s="7"/>
      <c r="G607" s="8"/>
      <c r="I607" s="8"/>
      <c r="M607" s="49" t="str">
        <f t="shared" si="10"/>
        <v xml:space="preserve"> </v>
      </c>
    </row>
    <row r="608" spans="1:13" ht="18">
      <c r="A608" s="8"/>
      <c r="C608" s="8"/>
      <c r="E608" s="7"/>
      <c r="G608" s="8"/>
      <c r="I608" s="8"/>
      <c r="M608" s="49" t="str">
        <f t="shared" si="10"/>
        <v xml:space="preserve"> </v>
      </c>
    </row>
    <row r="609" spans="1:13" ht="18">
      <c r="A609" s="8"/>
      <c r="C609" s="8"/>
      <c r="E609" s="7"/>
      <c r="G609" s="8"/>
      <c r="I609" s="8"/>
      <c r="M609" s="49" t="str">
        <f t="shared" si="10"/>
        <v xml:space="preserve"> </v>
      </c>
    </row>
    <row r="610" spans="1:13" ht="18">
      <c r="A610" s="8"/>
      <c r="C610" s="8"/>
      <c r="E610" s="7"/>
      <c r="G610" s="8"/>
      <c r="I610" s="8"/>
      <c r="M610" s="49" t="str">
        <f t="shared" si="10"/>
        <v xml:space="preserve"> </v>
      </c>
    </row>
    <row r="611" spans="1:13" ht="18">
      <c r="A611" s="8"/>
      <c r="C611" s="8"/>
      <c r="E611" s="7"/>
      <c r="G611" s="8"/>
      <c r="I611" s="8"/>
      <c r="M611" s="49" t="str">
        <f t="shared" si="10"/>
        <v xml:space="preserve"> </v>
      </c>
    </row>
    <row r="612" spans="1:13" ht="18">
      <c r="A612" s="8"/>
      <c r="C612" s="8"/>
      <c r="E612" s="7"/>
      <c r="G612" s="8"/>
      <c r="I612" s="8"/>
      <c r="M612" s="49" t="str">
        <f t="shared" si="10"/>
        <v xml:space="preserve"> </v>
      </c>
    </row>
    <row r="613" spans="1:13" ht="18">
      <c r="A613" s="8"/>
      <c r="C613" s="8"/>
      <c r="E613" s="7"/>
      <c r="G613" s="8"/>
      <c r="I613" s="8"/>
      <c r="M613" s="49" t="str">
        <f t="shared" si="10"/>
        <v xml:space="preserve"> </v>
      </c>
    </row>
    <row r="614" spans="1:13" ht="18">
      <c r="A614" s="8"/>
      <c r="C614" s="8"/>
      <c r="E614" s="7"/>
      <c r="G614" s="8"/>
      <c r="I614" s="8"/>
      <c r="M614" s="49" t="str">
        <f t="shared" si="10"/>
        <v xml:space="preserve"> </v>
      </c>
    </row>
    <row r="615" spans="1:13" ht="18">
      <c r="A615" s="8"/>
      <c r="C615" s="8"/>
      <c r="E615" s="7"/>
      <c r="G615" s="8"/>
      <c r="I615" s="8"/>
      <c r="M615" s="49" t="str">
        <f t="shared" si="10"/>
        <v xml:space="preserve"> </v>
      </c>
    </row>
    <row r="616" spans="1:13" ht="18">
      <c r="A616" s="8"/>
      <c r="C616" s="8"/>
      <c r="E616" s="7"/>
      <c r="G616" s="8"/>
      <c r="I616" s="8"/>
      <c r="M616" s="49" t="str">
        <f t="shared" si="10"/>
        <v xml:space="preserve"> </v>
      </c>
    </row>
    <row r="617" spans="1:13" ht="18">
      <c r="A617" s="8"/>
      <c r="C617" s="8"/>
      <c r="E617" s="7"/>
      <c r="G617" s="8"/>
      <c r="I617" s="8"/>
      <c r="M617" s="49" t="str">
        <f t="shared" si="10"/>
        <v xml:space="preserve"> </v>
      </c>
    </row>
    <row r="618" spans="1:13" ht="18">
      <c r="A618" s="8"/>
      <c r="C618" s="8"/>
      <c r="E618" s="7"/>
      <c r="G618" s="8"/>
      <c r="I618" s="8"/>
      <c r="M618" s="49" t="str">
        <f t="shared" si="10"/>
        <v xml:space="preserve"> </v>
      </c>
    </row>
    <row r="619" spans="1:13" ht="18">
      <c r="A619" s="8"/>
      <c r="C619" s="8"/>
      <c r="E619" s="7"/>
      <c r="G619" s="8"/>
      <c r="I619" s="8"/>
      <c r="M619" s="49" t="str">
        <f t="shared" si="10"/>
        <v xml:space="preserve"> </v>
      </c>
    </row>
    <row r="620" spans="1:13" ht="18">
      <c r="A620" s="8"/>
      <c r="C620" s="8"/>
      <c r="E620" s="7"/>
      <c r="G620" s="8"/>
      <c r="I620" s="8"/>
      <c r="M620" s="49" t="str">
        <f t="shared" si="10"/>
        <v xml:space="preserve"> </v>
      </c>
    </row>
    <row r="621" spans="1:13" ht="18">
      <c r="A621" s="8"/>
      <c r="C621" s="8"/>
      <c r="E621" s="7"/>
      <c r="G621" s="8"/>
      <c r="I621" s="8"/>
      <c r="M621" s="49" t="str">
        <f t="shared" si="10"/>
        <v xml:space="preserve"> </v>
      </c>
    </row>
    <row r="622" spans="1:13" ht="18">
      <c r="A622" s="8"/>
      <c r="C622" s="8"/>
      <c r="E622" s="7"/>
      <c r="G622" s="8"/>
      <c r="I622" s="8"/>
      <c r="M622" s="49" t="str">
        <f t="shared" si="10"/>
        <v xml:space="preserve"> </v>
      </c>
    </row>
    <row r="623" spans="1:13" ht="18">
      <c r="A623" s="8"/>
      <c r="C623" s="8"/>
      <c r="E623" s="7"/>
      <c r="G623" s="8"/>
      <c r="I623" s="8"/>
      <c r="M623" s="49" t="str">
        <f t="shared" si="10"/>
        <v xml:space="preserve"> </v>
      </c>
    </row>
    <row r="624" spans="1:13" ht="18">
      <c r="A624" s="8"/>
      <c r="C624" s="8"/>
      <c r="E624" s="7"/>
      <c r="G624" s="8"/>
      <c r="I624" s="8"/>
      <c r="M624" s="49" t="str">
        <f t="shared" si="10"/>
        <v xml:space="preserve"> </v>
      </c>
    </row>
    <row r="625" spans="1:13" ht="18">
      <c r="A625" s="8"/>
      <c r="C625" s="8"/>
      <c r="E625" s="7"/>
      <c r="G625" s="8"/>
      <c r="I625" s="8"/>
      <c r="M625" s="49" t="str">
        <f t="shared" si="10"/>
        <v xml:space="preserve"> </v>
      </c>
    </row>
    <row r="626" spans="1:13" ht="18">
      <c r="A626" s="8"/>
      <c r="C626" s="8"/>
      <c r="E626" s="7"/>
      <c r="G626" s="8"/>
      <c r="I626" s="8"/>
      <c r="M626" s="49" t="str">
        <f t="shared" si="10"/>
        <v xml:space="preserve"> </v>
      </c>
    </row>
    <row r="627" spans="1:13" ht="18">
      <c r="A627" s="8"/>
      <c r="C627" s="8"/>
      <c r="E627" s="7"/>
      <c r="G627" s="8"/>
      <c r="I627" s="8"/>
      <c r="M627" s="49" t="str">
        <f t="shared" si="10"/>
        <v xml:space="preserve"> </v>
      </c>
    </row>
    <row r="628" spans="1:13" ht="18">
      <c r="A628" s="8"/>
      <c r="C628" s="8"/>
      <c r="E628" s="7"/>
      <c r="G628" s="8"/>
      <c r="I628" s="8"/>
      <c r="M628" s="49" t="str">
        <f t="shared" si="10"/>
        <v xml:space="preserve"> </v>
      </c>
    </row>
    <row r="629" spans="1:13" ht="18">
      <c r="A629" s="8"/>
      <c r="C629" s="8"/>
      <c r="E629" s="7"/>
      <c r="G629" s="8"/>
      <c r="I629" s="8"/>
      <c r="M629" s="49" t="str">
        <f t="shared" si="10"/>
        <v xml:space="preserve"> </v>
      </c>
    </row>
    <row r="630" spans="1:13" ht="18">
      <c r="A630" s="8"/>
      <c r="C630" s="8"/>
      <c r="E630" s="7"/>
      <c r="G630" s="8"/>
      <c r="I630" s="8"/>
      <c r="M630" s="49" t="str">
        <f t="shared" si="10"/>
        <v xml:space="preserve"> </v>
      </c>
    </row>
    <row r="631" spans="1:13" ht="18">
      <c r="A631" s="8"/>
      <c r="C631" s="8"/>
      <c r="E631" s="7"/>
      <c r="G631" s="8"/>
      <c r="I631" s="8"/>
      <c r="M631" s="49" t="str">
        <f t="shared" si="10"/>
        <v xml:space="preserve"> </v>
      </c>
    </row>
    <row r="632" spans="1:13" ht="18">
      <c r="A632" s="8"/>
      <c r="C632" s="8"/>
      <c r="E632" s="7"/>
      <c r="G632" s="8"/>
      <c r="I632" s="8"/>
      <c r="M632" s="49" t="str">
        <f t="shared" si="10"/>
        <v xml:space="preserve"> </v>
      </c>
    </row>
    <row r="633" spans="1:13" ht="18">
      <c r="A633" s="8"/>
      <c r="C633" s="8"/>
      <c r="E633" s="7"/>
      <c r="G633" s="8"/>
      <c r="I633" s="8"/>
      <c r="M633" s="49" t="str">
        <f t="shared" si="10"/>
        <v xml:space="preserve"> </v>
      </c>
    </row>
    <row r="634" spans="1:13" ht="18">
      <c r="A634" s="8"/>
      <c r="C634" s="8"/>
      <c r="E634" s="7"/>
      <c r="G634" s="8"/>
      <c r="I634" s="8"/>
      <c r="M634" s="49" t="str">
        <f t="shared" si="10"/>
        <v xml:space="preserve"> </v>
      </c>
    </row>
    <row r="635" spans="1:13" ht="18">
      <c r="A635" s="8"/>
      <c r="C635" s="8"/>
      <c r="E635" s="7"/>
      <c r="G635" s="8"/>
      <c r="I635" s="8"/>
      <c r="M635" s="49" t="str">
        <f t="shared" si="10"/>
        <v xml:space="preserve"> </v>
      </c>
    </row>
    <row r="636" spans="1:13" ht="18">
      <c r="A636" s="8"/>
      <c r="C636" s="8"/>
      <c r="E636" s="7"/>
      <c r="G636" s="8"/>
      <c r="I636" s="8"/>
      <c r="M636" s="49" t="str">
        <f t="shared" si="10"/>
        <v xml:space="preserve"> </v>
      </c>
    </row>
    <row r="637" spans="1:13" ht="18">
      <c r="A637" s="8"/>
      <c r="C637" s="8"/>
      <c r="E637" s="7"/>
      <c r="G637" s="8"/>
      <c r="I637" s="8"/>
      <c r="M637" s="49" t="str">
        <f t="shared" si="10"/>
        <v xml:space="preserve"> </v>
      </c>
    </row>
    <row r="638" spans="1:13" ht="18">
      <c r="A638" s="8"/>
      <c r="C638" s="8"/>
      <c r="E638" s="7"/>
      <c r="G638" s="8"/>
      <c r="I638" s="8"/>
      <c r="M638" s="49" t="str">
        <f t="shared" si="10"/>
        <v xml:space="preserve"> </v>
      </c>
    </row>
    <row r="639" spans="1:13" ht="18">
      <c r="A639" s="8"/>
      <c r="C639" s="8"/>
      <c r="E639" s="7"/>
      <c r="G639" s="8"/>
      <c r="I639" s="8"/>
      <c r="M639" s="49" t="str">
        <f t="shared" si="10"/>
        <v xml:space="preserve"> </v>
      </c>
    </row>
    <row r="640" spans="1:13" ht="18">
      <c r="A640" s="8"/>
      <c r="C640" s="8"/>
      <c r="E640" s="7"/>
      <c r="G640" s="8"/>
      <c r="I640" s="8"/>
      <c r="M640" s="49" t="str">
        <f t="shared" si="10"/>
        <v xml:space="preserve"> </v>
      </c>
    </row>
    <row r="641" spans="1:13" ht="18">
      <c r="A641" s="8"/>
      <c r="C641" s="8"/>
      <c r="E641" s="7"/>
      <c r="G641" s="8"/>
      <c r="I641" s="8"/>
      <c r="M641" s="49" t="str">
        <f t="shared" si="10"/>
        <v xml:space="preserve"> </v>
      </c>
    </row>
    <row r="642" spans="1:13" ht="18">
      <c r="A642" s="8"/>
      <c r="C642" s="8"/>
      <c r="E642" s="7"/>
      <c r="G642" s="8"/>
      <c r="I642" s="8"/>
      <c r="M642" s="49" t="str">
        <f t="shared" si="10"/>
        <v xml:space="preserve"> </v>
      </c>
    </row>
    <row r="643" spans="1:13" ht="18">
      <c r="A643" s="8"/>
      <c r="C643" s="8"/>
      <c r="E643" s="7"/>
      <c r="G643" s="8"/>
      <c r="I643" s="8"/>
      <c r="M643" s="49" t="str">
        <f t="shared" si="10"/>
        <v xml:space="preserve"> </v>
      </c>
    </row>
    <row r="644" spans="1:13" ht="18">
      <c r="A644" s="8"/>
      <c r="C644" s="8"/>
      <c r="E644" s="7"/>
      <c r="G644" s="8"/>
      <c r="I644" s="8"/>
      <c r="M644" s="49" t="str">
        <f t="shared" si="10"/>
        <v xml:space="preserve"> </v>
      </c>
    </row>
    <row r="645" spans="1:13" ht="18">
      <c r="A645" s="8"/>
      <c r="C645" s="8"/>
      <c r="E645" s="7"/>
      <c r="G645" s="8"/>
      <c r="I645" s="8"/>
      <c r="M645" s="49" t="str">
        <f t="shared" si="10"/>
        <v xml:space="preserve"> </v>
      </c>
    </row>
    <row r="646" spans="1:13" ht="18">
      <c r="A646" s="8"/>
      <c r="C646" s="8"/>
      <c r="E646" s="7"/>
      <c r="G646" s="8"/>
      <c r="I646" s="8"/>
      <c r="M646" s="49" t="str">
        <f t="shared" si="10"/>
        <v xml:space="preserve"> </v>
      </c>
    </row>
    <row r="647" spans="1:13" ht="18">
      <c r="A647" s="8"/>
      <c r="C647" s="8"/>
      <c r="E647" s="7"/>
      <c r="G647" s="8"/>
      <c r="I647" s="8"/>
      <c r="M647" s="49" t="str">
        <f t="shared" si="10"/>
        <v xml:space="preserve"> </v>
      </c>
    </row>
    <row r="648" spans="1:13" ht="18">
      <c r="A648" s="8"/>
      <c r="C648" s="8"/>
      <c r="E648" s="7"/>
      <c r="G648" s="8"/>
      <c r="I648" s="8"/>
      <c r="M648" s="49" t="str">
        <f t="shared" si="10"/>
        <v xml:space="preserve"> </v>
      </c>
    </row>
    <row r="649" spans="1:13" ht="18">
      <c r="A649" s="8"/>
      <c r="C649" s="8"/>
      <c r="E649" s="7"/>
      <c r="G649" s="8"/>
      <c r="I649" s="8"/>
      <c r="M649" s="49" t="str">
        <f t="shared" si="10"/>
        <v xml:space="preserve"> </v>
      </c>
    </row>
    <row r="650" spans="1:13" ht="18">
      <c r="A650" s="8"/>
      <c r="C650" s="8"/>
      <c r="E650" s="7"/>
      <c r="G650" s="8"/>
      <c r="I650" s="8"/>
      <c r="M650" s="49" t="str">
        <f t="shared" si="10"/>
        <v xml:space="preserve"> </v>
      </c>
    </row>
    <row r="651" spans="1:13" ht="18">
      <c r="A651" s="8"/>
      <c r="C651" s="8"/>
      <c r="E651" s="7"/>
      <c r="G651" s="8"/>
      <c r="I651" s="8"/>
      <c r="M651" s="49" t="str">
        <f t="shared" si="10"/>
        <v xml:space="preserve"> </v>
      </c>
    </row>
    <row r="652" spans="1:13" ht="18">
      <c r="A652" s="8"/>
      <c r="C652" s="8"/>
      <c r="E652" s="7"/>
      <c r="G652" s="8"/>
      <c r="I652" s="8"/>
      <c r="M652" s="49" t="str">
        <f t="shared" si="10"/>
        <v xml:space="preserve"> </v>
      </c>
    </row>
    <row r="653" spans="1:13" ht="18">
      <c r="A653" s="8"/>
      <c r="C653" s="8"/>
      <c r="E653" s="7"/>
      <c r="G653" s="8"/>
      <c r="I653" s="8"/>
      <c r="M653" s="49" t="str">
        <f t="shared" ref="M653:M716" si="11">IF(L653&gt;0,"Debit", IF(L653&lt;0, "Credit"," "))</f>
        <v xml:space="preserve"> </v>
      </c>
    </row>
    <row r="654" spans="1:13" ht="18">
      <c r="A654" s="8"/>
      <c r="C654" s="8"/>
      <c r="E654" s="7"/>
      <c r="G654" s="8"/>
      <c r="I654" s="8"/>
      <c r="M654" s="49" t="str">
        <f t="shared" si="11"/>
        <v xml:space="preserve"> </v>
      </c>
    </row>
    <row r="655" spans="1:13" ht="18">
      <c r="A655" s="8"/>
      <c r="C655" s="8"/>
      <c r="E655" s="7"/>
      <c r="G655" s="8"/>
      <c r="I655" s="8"/>
      <c r="M655" s="49" t="str">
        <f t="shared" si="11"/>
        <v xml:space="preserve"> </v>
      </c>
    </row>
    <row r="656" spans="1:13" ht="18">
      <c r="A656" s="8"/>
      <c r="C656" s="8"/>
      <c r="E656" s="7"/>
      <c r="G656" s="8"/>
      <c r="I656" s="8"/>
      <c r="M656" s="49" t="str">
        <f t="shared" si="11"/>
        <v xml:space="preserve"> </v>
      </c>
    </row>
    <row r="657" spans="1:13" ht="18">
      <c r="A657" s="8"/>
      <c r="C657" s="8"/>
      <c r="E657" s="7"/>
      <c r="G657" s="8"/>
      <c r="I657" s="8"/>
      <c r="M657" s="49" t="str">
        <f t="shared" si="11"/>
        <v xml:space="preserve"> </v>
      </c>
    </row>
    <row r="658" spans="1:13" ht="18">
      <c r="A658" s="8"/>
      <c r="C658" s="8"/>
      <c r="E658" s="7"/>
      <c r="G658" s="8"/>
      <c r="I658" s="8"/>
      <c r="M658" s="49" t="str">
        <f t="shared" si="11"/>
        <v xml:space="preserve"> </v>
      </c>
    </row>
    <row r="659" spans="1:13" ht="18">
      <c r="A659" s="8"/>
      <c r="C659" s="8"/>
      <c r="E659" s="7"/>
      <c r="G659" s="8"/>
      <c r="I659" s="8"/>
      <c r="M659" s="49" t="str">
        <f t="shared" si="11"/>
        <v xml:space="preserve"> </v>
      </c>
    </row>
    <row r="660" spans="1:13" ht="18">
      <c r="A660" s="8"/>
      <c r="C660" s="8"/>
      <c r="E660" s="7"/>
      <c r="G660" s="8"/>
      <c r="I660" s="8"/>
      <c r="M660" s="49" t="str">
        <f t="shared" si="11"/>
        <v xml:space="preserve"> </v>
      </c>
    </row>
    <row r="661" spans="1:13" ht="18">
      <c r="A661" s="8"/>
      <c r="C661" s="8"/>
      <c r="E661" s="7"/>
      <c r="G661" s="8"/>
      <c r="I661" s="8"/>
      <c r="M661" s="49" t="str">
        <f t="shared" si="11"/>
        <v xml:space="preserve"> </v>
      </c>
    </row>
    <row r="662" spans="1:13" ht="18">
      <c r="A662" s="8"/>
      <c r="C662" s="8"/>
      <c r="E662" s="7"/>
      <c r="G662" s="8"/>
      <c r="I662" s="8"/>
      <c r="M662" s="49" t="str">
        <f t="shared" si="11"/>
        <v xml:space="preserve"> </v>
      </c>
    </row>
    <row r="663" spans="1:13" ht="18">
      <c r="A663" s="8"/>
      <c r="C663" s="8"/>
      <c r="E663" s="7"/>
      <c r="G663" s="8"/>
      <c r="I663" s="8"/>
      <c r="M663" s="49" t="str">
        <f t="shared" si="11"/>
        <v xml:space="preserve"> </v>
      </c>
    </row>
    <row r="664" spans="1:13" ht="18">
      <c r="A664" s="8"/>
      <c r="C664" s="8"/>
      <c r="E664" s="7"/>
      <c r="G664" s="8"/>
      <c r="I664" s="8"/>
      <c r="M664" s="49" t="str">
        <f t="shared" si="11"/>
        <v xml:space="preserve"> </v>
      </c>
    </row>
    <row r="665" spans="1:13" ht="18">
      <c r="A665" s="8"/>
      <c r="C665" s="8"/>
      <c r="E665" s="7"/>
      <c r="G665" s="8"/>
      <c r="I665" s="8"/>
      <c r="M665" s="49" t="str">
        <f t="shared" si="11"/>
        <v xml:space="preserve"> </v>
      </c>
    </row>
    <row r="666" spans="1:13" ht="18">
      <c r="A666" s="8"/>
      <c r="C666" s="8"/>
      <c r="E666" s="7"/>
      <c r="G666" s="8"/>
      <c r="I666" s="8"/>
      <c r="M666" s="49" t="str">
        <f t="shared" si="11"/>
        <v xml:space="preserve"> </v>
      </c>
    </row>
    <row r="667" spans="1:13" ht="18">
      <c r="A667" s="8"/>
      <c r="C667" s="8"/>
      <c r="E667" s="7"/>
      <c r="G667" s="8"/>
      <c r="I667" s="8"/>
      <c r="M667" s="49" t="str">
        <f t="shared" si="11"/>
        <v xml:space="preserve"> </v>
      </c>
    </row>
    <row r="668" spans="1:13" ht="18">
      <c r="A668" s="8"/>
      <c r="C668" s="8"/>
      <c r="E668" s="7"/>
      <c r="G668" s="8"/>
      <c r="I668" s="8"/>
      <c r="M668" s="49" t="str">
        <f t="shared" si="11"/>
        <v xml:space="preserve"> </v>
      </c>
    </row>
    <row r="669" spans="1:13" ht="18">
      <c r="A669" s="8"/>
      <c r="C669" s="8"/>
      <c r="E669" s="7"/>
      <c r="G669" s="8"/>
      <c r="I669" s="8"/>
      <c r="M669" s="49" t="str">
        <f t="shared" si="11"/>
        <v xml:space="preserve"> </v>
      </c>
    </row>
    <row r="670" spans="1:13" ht="18">
      <c r="A670" s="8"/>
      <c r="C670" s="8"/>
      <c r="E670" s="7"/>
      <c r="G670" s="8"/>
      <c r="I670" s="8"/>
      <c r="M670" s="49" t="str">
        <f t="shared" si="11"/>
        <v xml:space="preserve"> </v>
      </c>
    </row>
    <row r="671" spans="1:13" ht="18">
      <c r="A671" s="8"/>
      <c r="C671" s="8"/>
      <c r="E671" s="7"/>
      <c r="G671" s="8"/>
      <c r="I671" s="8"/>
      <c r="M671" s="49" t="str">
        <f t="shared" si="11"/>
        <v xml:space="preserve"> </v>
      </c>
    </row>
    <row r="672" spans="1:13" ht="18">
      <c r="A672" s="8"/>
      <c r="C672" s="8"/>
      <c r="E672" s="7"/>
      <c r="G672" s="8"/>
      <c r="I672" s="8"/>
      <c r="M672" s="49" t="str">
        <f t="shared" si="11"/>
        <v xml:space="preserve"> </v>
      </c>
    </row>
    <row r="673" spans="1:13" ht="18">
      <c r="A673" s="8"/>
      <c r="C673" s="8"/>
      <c r="E673" s="7"/>
      <c r="G673" s="8"/>
      <c r="I673" s="8"/>
      <c r="M673" s="49" t="str">
        <f t="shared" si="11"/>
        <v xml:space="preserve"> </v>
      </c>
    </row>
    <row r="674" spans="1:13" ht="18">
      <c r="A674" s="8"/>
      <c r="C674" s="8"/>
      <c r="E674" s="7"/>
      <c r="G674" s="8"/>
      <c r="I674" s="8"/>
      <c r="M674" s="49" t="str">
        <f t="shared" si="11"/>
        <v xml:space="preserve"> </v>
      </c>
    </row>
    <row r="675" spans="1:13" ht="18">
      <c r="A675" s="8"/>
      <c r="C675" s="8"/>
      <c r="E675" s="7"/>
      <c r="G675" s="8"/>
      <c r="I675" s="8"/>
      <c r="M675" s="49" t="str">
        <f t="shared" si="11"/>
        <v xml:space="preserve"> </v>
      </c>
    </row>
    <row r="676" spans="1:13" ht="18">
      <c r="A676" s="8"/>
      <c r="C676" s="8"/>
      <c r="E676" s="7"/>
      <c r="G676" s="8"/>
      <c r="I676" s="8"/>
      <c r="M676" s="49" t="str">
        <f t="shared" si="11"/>
        <v xml:space="preserve"> </v>
      </c>
    </row>
    <row r="677" spans="1:13" ht="18">
      <c r="A677" s="8"/>
      <c r="C677" s="8"/>
      <c r="E677" s="7"/>
      <c r="G677" s="8"/>
      <c r="I677" s="8"/>
      <c r="M677" s="49" t="str">
        <f t="shared" si="11"/>
        <v xml:space="preserve"> </v>
      </c>
    </row>
    <row r="678" spans="1:13" ht="18">
      <c r="A678" s="8"/>
      <c r="C678" s="8"/>
      <c r="E678" s="7"/>
      <c r="G678" s="8"/>
      <c r="I678" s="8"/>
      <c r="M678" s="49" t="str">
        <f t="shared" si="11"/>
        <v xml:space="preserve"> </v>
      </c>
    </row>
    <row r="679" spans="1:13" ht="18">
      <c r="A679" s="8"/>
      <c r="C679" s="8"/>
      <c r="E679" s="7"/>
      <c r="G679" s="8"/>
      <c r="I679" s="8"/>
      <c r="M679" s="49" t="str">
        <f t="shared" si="11"/>
        <v xml:space="preserve"> </v>
      </c>
    </row>
    <row r="680" spans="1:13" ht="18">
      <c r="A680" s="8"/>
      <c r="C680" s="8"/>
      <c r="E680" s="7"/>
      <c r="G680" s="8"/>
      <c r="I680" s="8"/>
      <c r="M680" s="49" t="str">
        <f t="shared" si="11"/>
        <v xml:space="preserve"> </v>
      </c>
    </row>
    <row r="681" spans="1:13" ht="18">
      <c r="A681" s="8"/>
      <c r="C681" s="8"/>
      <c r="E681" s="7"/>
      <c r="G681" s="8"/>
      <c r="I681" s="8"/>
      <c r="M681" s="49" t="str">
        <f t="shared" si="11"/>
        <v xml:space="preserve"> </v>
      </c>
    </row>
    <row r="682" spans="1:13" ht="18">
      <c r="A682" s="8"/>
      <c r="C682" s="8"/>
      <c r="E682" s="7"/>
      <c r="G682" s="8"/>
      <c r="I682" s="8"/>
      <c r="M682" s="49" t="str">
        <f t="shared" si="11"/>
        <v xml:space="preserve"> </v>
      </c>
    </row>
    <row r="683" spans="1:13" ht="18">
      <c r="A683" s="8"/>
      <c r="C683" s="8"/>
      <c r="E683" s="7"/>
      <c r="G683" s="8"/>
      <c r="I683" s="8"/>
      <c r="M683" s="49" t="str">
        <f t="shared" si="11"/>
        <v xml:space="preserve"> </v>
      </c>
    </row>
    <row r="684" spans="1:13" ht="18">
      <c r="A684" s="8"/>
      <c r="C684" s="8"/>
      <c r="E684" s="7"/>
      <c r="G684" s="8"/>
      <c r="I684" s="8"/>
      <c r="M684" s="49" t="str">
        <f t="shared" si="11"/>
        <v xml:space="preserve"> </v>
      </c>
    </row>
    <row r="685" spans="1:13" ht="18">
      <c r="A685" s="8"/>
      <c r="C685" s="8"/>
      <c r="E685" s="7"/>
      <c r="G685" s="8"/>
      <c r="I685" s="8"/>
      <c r="M685" s="49" t="str">
        <f t="shared" si="11"/>
        <v xml:space="preserve"> </v>
      </c>
    </row>
    <row r="686" spans="1:13" ht="18">
      <c r="A686" s="8"/>
      <c r="C686" s="8"/>
      <c r="E686" s="7"/>
      <c r="G686" s="8"/>
      <c r="I686" s="8"/>
      <c r="M686" s="49" t="str">
        <f t="shared" si="11"/>
        <v xml:space="preserve"> </v>
      </c>
    </row>
    <row r="687" spans="1:13" ht="18">
      <c r="A687" s="8"/>
      <c r="C687" s="8"/>
      <c r="E687" s="7"/>
      <c r="G687" s="8"/>
      <c r="I687" s="8"/>
      <c r="M687" s="49" t="str">
        <f t="shared" si="11"/>
        <v xml:space="preserve"> </v>
      </c>
    </row>
    <row r="688" spans="1:13" ht="18">
      <c r="A688" s="8"/>
      <c r="C688" s="8"/>
      <c r="E688" s="7"/>
      <c r="G688" s="8"/>
      <c r="I688" s="8"/>
      <c r="M688" s="49" t="str">
        <f t="shared" si="11"/>
        <v xml:space="preserve"> </v>
      </c>
    </row>
    <row r="689" spans="1:13" ht="18">
      <c r="A689" s="8"/>
      <c r="C689" s="8"/>
      <c r="E689" s="7"/>
      <c r="G689" s="8"/>
      <c r="I689" s="8"/>
      <c r="M689" s="49" t="str">
        <f t="shared" si="11"/>
        <v xml:space="preserve"> </v>
      </c>
    </row>
    <row r="690" spans="1:13" ht="18">
      <c r="A690" s="8"/>
      <c r="C690" s="8"/>
      <c r="E690" s="7"/>
      <c r="G690" s="8"/>
      <c r="I690" s="8"/>
      <c r="M690" s="49" t="str">
        <f t="shared" si="11"/>
        <v xml:space="preserve"> </v>
      </c>
    </row>
    <row r="691" spans="1:13" ht="18">
      <c r="A691" s="8"/>
      <c r="C691" s="8"/>
      <c r="E691" s="7"/>
      <c r="G691" s="8"/>
      <c r="I691" s="8"/>
      <c r="M691" s="49" t="str">
        <f t="shared" si="11"/>
        <v xml:space="preserve"> </v>
      </c>
    </row>
    <row r="692" spans="1:13" ht="18">
      <c r="A692" s="8"/>
      <c r="C692" s="8"/>
      <c r="E692" s="7"/>
      <c r="G692" s="8"/>
      <c r="I692" s="8"/>
      <c r="M692" s="49" t="str">
        <f t="shared" si="11"/>
        <v xml:space="preserve"> </v>
      </c>
    </row>
    <row r="693" spans="1:13" ht="18">
      <c r="A693" s="8"/>
      <c r="C693" s="8"/>
      <c r="E693" s="7"/>
      <c r="G693" s="8"/>
      <c r="I693" s="8"/>
      <c r="M693" s="49" t="str">
        <f t="shared" si="11"/>
        <v xml:space="preserve"> </v>
      </c>
    </row>
    <row r="694" spans="1:13" ht="18">
      <c r="A694" s="8"/>
      <c r="C694" s="8"/>
      <c r="E694" s="7"/>
      <c r="G694" s="8"/>
      <c r="I694" s="8"/>
      <c r="M694" s="49" t="str">
        <f t="shared" si="11"/>
        <v xml:space="preserve"> </v>
      </c>
    </row>
    <row r="695" spans="1:13" ht="18">
      <c r="A695" s="8"/>
      <c r="C695" s="8"/>
      <c r="E695" s="7"/>
      <c r="G695" s="8"/>
      <c r="I695" s="8"/>
      <c r="M695" s="49" t="str">
        <f t="shared" si="11"/>
        <v xml:space="preserve"> </v>
      </c>
    </row>
    <row r="696" spans="1:13" ht="18">
      <c r="A696" s="8"/>
      <c r="C696" s="8"/>
      <c r="E696" s="7"/>
      <c r="G696" s="8"/>
      <c r="I696" s="8"/>
      <c r="M696" s="49" t="str">
        <f t="shared" si="11"/>
        <v xml:space="preserve"> </v>
      </c>
    </row>
    <row r="697" spans="1:13" ht="18">
      <c r="A697" s="8"/>
      <c r="C697" s="8"/>
      <c r="E697" s="7"/>
      <c r="G697" s="8"/>
      <c r="I697" s="8"/>
      <c r="M697" s="49" t="str">
        <f t="shared" si="11"/>
        <v xml:space="preserve"> </v>
      </c>
    </row>
    <row r="698" spans="1:13" ht="18">
      <c r="A698" s="8"/>
      <c r="C698" s="8"/>
      <c r="E698" s="7"/>
      <c r="G698" s="8"/>
      <c r="I698" s="8"/>
      <c r="M698" s="49" t="str">
        <f t="shared" si="11"/>
        <v xml:space="preserve"> </v>
      </c>
    </row>
    <row r="699" spans="1:13" ht="18">
      <c r="A699" s="8"/>
      <c r="C699" s="8"/>
      <c r="E699" s="7"/>
      <c r="G699" s="8"/>
      <c r="I699" s="8"/>
      <c r="M699" s="49" t="str">
        <f t="shared" si="11"/>
        <v xml:space="preserve"> </v>
      </c>
    </row>
    <row r="700" spans="1:13" ht="18">
      <c r="A700" s="8"/>
      <c r="C700" s="8"/>
      <c r="E700" s="7"/>
      <c r="G700" s="8"/>
      <c r="I700" s="8"/>
      <c r="M700" s="49" t="str">
        <f t="shared" si="11"/>
        <v xml:space="preserve"> </v>
      </c>
    </row>
    <row r="701" spans="1:13" ht="18">
      <c r="A701" s="8"/>
      <c r="C701" s="8"/>
      <c r="E701" s="7"/>
      <c r="G701" s="8"/>
      <c r="I701" s="8"/>
      <c r="M701" s="49" t="str">
        <f t="shared" si="11"/>
        <v xml:space="preserve"> </v>
      </c>
    </row>
    <row r="702" spans="1:13" ht="18">
      <c r="A702" s="8"/>
      <c r="C702" s="8"/>
      <c r="E702" s="7"/>
      <c r="G702" s="8"/>
      <c r="I702" s="8"/>
      <c r="M702" s="49" t="str">
        <f t="shared" si="11"/>
        <v xml:space="preserve"> </v>
      </c>
    </row>
    <row r="703" spans="1:13" ht="18">
      <c r="A703" s="8"/>
      <c r="C703" s="8"/>
      <c r="E703" s="7"/>
      <c r="G703" s="8"/>
      <c r="I703" s="8"/>
      <c r="M703" s="49" t="str">
        <f t="shared" si="11"/>
        <v xml:space="preserve"> </v>
      </c>
    </row>
    <row r="704" spans="1:13" ht="18">
      <c r="A704" s="8"/>
      <c r="C704" s="8"/>
      <c r="E704" s="7"/>
      <c r="G704" s="8"/>
      <c r="I704" s="8"/>
      <c r="M704" s="49" t="str">
        <f t="shared" si="11"/>
        <v xml:space="preserve"> </v>
      </c>
    </row>
    <row r="705" spans="1:13" ht="18">
      <c r="A705" s="8"/>
      <c r="C705" s="8"/>
      <c r="E705" s="7"/>
      <c r="G705" s="8"/>
      <c r="I705" s="8"/>
      <c r="M705" s="49" t="str">
        <f t="shared" si="11"/>
        <v xml:space="preserve"> </v>
      </c>
    </row>
    <row r="706" spans="1:13" ht="18">
      <c r="A706" s="8"/>
      <c r="C706" s="8"/>
      <c r="E706" s="7"/>
      <c r="G706" s="8"/>
      <c r="I706" s="8"/>
      <c r="M706" s="49" t="str">
        <f t="shared" si="11"/>
        <v xml:space="preserve"> </v>
      </c>
    </row>
    <row r="707" spans="1:13" ht="18">
      <c r="A707" s="8"/>
      <c r="C707" s="8"/>
      <c r="E707" s="7"/>
      <c r="G707" s="8"/>
      <c r="I707" s="8"/>
      <c r="M707" s="49" t="str">
        <f t="shared" si="11"/>
        <v xml:space="preserve"> </v>
      </c>
    </row>
    <row r="708" spans="1:13" ht="18">
      <c r="A708" s="8"/>
      <c r="C708" s="8"/>
      <c r="E708" s="7"/>
      <c r="G708" s="8"/>
      <c r="I708" s="8"/>
      <c r="M708" s="49" t="str">
        <f t="shared" si="11"/>
        <v xml:space="preserve"> </v>
      </c>
    </row>
    <row r="709" spans="1:13" ht="18">
      <c r="A709" s="8"/>
      <c r="C709" s="8"/>
      <c r="E709" s="7"/>
      <c r="G709" s="8"/>
      <c r="I709" s="8"/>
      <c r="M709" s="49" t="str">
        <f t="shared" si="11"/>
        <v xml:space="preserve"> </v>
      </c>
    </row>
    <row r="710" spans="1:13" ht="18">
      <c r="A710" s="8"/>
      <c r="C710" s="8"/>
      <c r="E710" s="7"/>
      <c r="G710" s="8"/>
      <c r="I710" s="8"/>
      <c r="M710" s="49" t="str">
        <f t="shared" si="11"/>
        <v xml:space="preserve"> </v>
      </c>
    </row>
    <row r="711" spans="1:13" ht="18">
      <c r="A711" s="8"/>
      <c r="C711" s="8"/>
      <c r="E711" s="7"/>
      <c r="G711" s="8"/>
      <c r="I711" s="8"/>
      <c r="M711" s="49" t="str">
        <f t="shared" si="11"/>
        <v xml:space="preserve"> </v>
      </c>
    </row>
    <row r="712" spans="1:13" ht="18">
      <c r="A712" s="8"/>
      <c r="C712" s="8"/>
      <c r="E712" s="7"/>
      <c r="G712" s="8"/>
      <c r="I712" s="8"/>
      <c r="M712" s="49" t="str">
        <f t="shared" si="11"/>
        <v xml:space="preserve"> </v>
      </c>
    </row>
    <row r="713" spans="1:13" ht="18">
      <c r="A713" s="8"/>
      <c r="C713" s="8"/>
      <c r="E713" s="7"/>
      <c r="G713" s="8"/>
      <c r="I713" s="8"/>
      <c r="M713" s="49" t="str">
        <f t="shared" si="11"/>
        <v xml:space="preserve"> </v>
      </c>
    </row>
    <row r="714" spans="1:13" ht="18">
      <c r="A714" s="8"/>
      <c r="C714" s="8"/>
      <c r="E714" s="7"/>
      <c r="G714" s="8"/>
      <c r="I714" s="8"/>
      <c r="M714" s="49" t="str">
        <f t="shared" si="11"/>
        <v xml:space="preserve"> </v>
      </c>
    </row>
    <row r="715" spans="1:13" ht="18">
      <c r="A715" s="8"/>
      <c r="C715" s="8"/>
      <c r="E715" s="7"/>
      <c r="G715" s="8"/>
      <c r="I715" s="8"/>
      <c r="M715" s="49" t="str">
        <f t="shared" si="11"/>
        <v xml:space="preserve"> </v>
      </c>
    </row>
    <row r="716" spans="1:13" ht="18">
      <c r="A716" s="8"/>
      <c r="C716" s="8"/>
      <c r="E716" s="7"/>
      <c r="G716" s="8"/>
      <c r="I716" s="8"/>
      <c r="M716" s="49" t="str">
        <f t="shared" si="11"/>
        <v xml:space="preserve"> </v>
      </c>
    </row>
    <row r="717" spans="1:13" ht="18">
      <c r="A717" s="8"/>
      <c r="C717" s="8"/>
      <c r="E717" s="7"/>
      <c r="G717" s="8"/>
      <c r="I717" s="8"/>
      <c r="M717" s="49" t="str">
        <f t="shared" ref="M717:M780" si="12">IF(L717&gt;0,"Debit", IF(L717&lt;0, "Credit"," "))</f>
        <v xml:space="preserve"> </v>
      </c>
    </row>
    <row r="718" spans="1:13" ht="18">
      <c r="A718" s="8"/>
      <c r="C718" s="8"/>
      <c r="E718" s="7"/>
      <c r="G718" s="8"/>
      <c r="I718" s="8"/>
      <c r="M718" s="49" t="str">
        <f t="shared" si="12"/>
        <v xml:space="preserve"> </v>
      </c>
    </row>
    <row r="719" spans="1:13" ht="18">
      <c r="A719" s="8"/>
      <c r="C719" s="8"/>
      <c r="E719" s="7"/>
      <c r="G719" s="8"/>
      <c r="I719" s="8"/>
      <c r="M719" s="49" t="str">
        <f t="shared" si="12"/>
        <v xml:space="preserve"> </v>
      </c>
    </row>
    <row r="720" spans="1:13" ht="18">
      <c r="A720" s="8"/>
      <c r="C720" s="8"/>
      <c r="E720" s="7"/>
      <c r="G720" s="8"/>
      <c r="I720" s="8"/>
      <c r="M720" s="49" t="str">
        <f t="shared" si="12"/>
        <v xml:space="preserve"> </v>
      </c>
    </row>
    <row r="721" spans="1:13" ht="18">
      <c r="A721" s="8"/>
      <c r="C721" s="8"/>
      <c r="E721" s="7"/>
      <c r="G721" s="8"/>
      <c r="I721" s="8"/>
      <c r="M721" s="49" t="str">
        <f t="shared" si="12"/>
        <v xml:space="preserve"> </v>
      </c>
    </row>
    <row r="722" spans="1:13" ht="18">
      <c r="A722" s="8"/>
      <c r="C722" s="8"/>
      <c r="E722" s="7"/>
      <c r="G722" s="8"/>
      <c r="I722" s="8"/>
      <c r="M722" s="49" t="str">
        <f t="shared" si="12"/>
        <v xml:space="preserve"> </v>
      </c>
    </row>
    <row r="723" spans="1:13" ht="18">
      <c r="A723" s="8"/>
      <c r="C723" s="8"/>
      <c r="E723" s="7"/>
      <c r="G723" s="8"/>
      <c r="I723" s="8"/>
      <c r="M723" s="49" t="str">
        <f t="shared" si="12"/>
        <v xml:space="preserve"> </v>
      </c>
    </row>
    <row r="724" spans="1:13" ht="18">
      <c r="A724" s="8"/>
      <c r="C724" s="8"/>
      <c r="E724" s="7"/>
      <c r="G724" s="8"/>
      <c r="I724" s="8"/>
      <c r="M724" s="49" t="str">
        <f t="shared" si="12"/>
        <v xml:space="preserve"> </v>
      </c>
    </row>
    <row r="725" spans="1:13" ht="18">
      <c r="A725" s="8"/>
      <c r="C725" s="8"/>
      <c r="E725" s="7"/>
      <c r="G725" s="8"/>
      <c r="I725" s="8"/>
      <c r="M725" s="49" t="str">
        <f t="shared" si="12"/>
        <v xml:space="preserve"> </v>
      </c>
    </row>
    <row r="726" spans="1:13" ht="18">
      <c r="A726" s="8"/>
      <c r="C726" s="8"/>
      <c r="E726" s="7"/>
      <c r="G726" s="8"/>
      <c r="I726" s="8"/>
      <c r="M726" s="49" t="str">
        <f t="shared" si="12"/>
        <v xml:space="preserve"> </v>
      </c>
    </row>
    <row r="727" spans="1:13" ht="18">
      <c r="A727" s="8"/>
      <c r="C727" s="8"/>
      <c r="E727" s="7"/>
      <c r="G727" s="8"/>
      <c r="I727" s="8"/>
      <c r="M727" s="49" t="str">
        <f t="shared" si="12"/>
        <v xml:space="preserve"> </v>
      </c>
    </row>
    <row r="728" spans="1:13" ht="18">
      <c r="A728" s="8"/>
      <c r="C728" s="8"/>
      <c r="E728" s="7"/>
      <c r="G728" s="8"/>
      <c r="I728" s="8"/>
      <c r="M728" s="49" t="str">
        <f t="shared" si="12"/>
        <v xml:space="preserve"> </v>
      </c>
    </row>
    <row r="729" spans="1:13" ht="18">
      <c r="A729" s="8"/>
      <c r="C729" s="8"/>
      <c r="E729" s="7"/>
      <c r="G729" s="8"/>
      <c r="I729" s="8"/>
      <c r="M729" s="49" t="str">
        <f t="shared" si="12"/>
        <v xml:space="preserve"> </v>
      </c>
    </row>
    <row r="730" spans="1:13" ht="18">
      <c r="A730" s="8"/>
      <c r="C730" s="8"/>
      <c r="E730" s="7"/>
      <c r="G730" s="8"/>
      <c r="I730" s="8"/>
      <c r="M730" s="49" t="str">
        <f t="shared" si="12"/>
        <v xml:space="preserve"> </v>
      </c>
    </row>
    <row r="731" spans="1:13" ht="18">
      <c r="A731" s="8"/>
      <c r="C731" s="8"/>
      <c r="E731" s="7"/>
      <c r="G731" s="8"/>
      <c r="I731" s="8"/>
      <c r="M731" s="49" t="str">
        <f t="shared" si="12"/>
        <v xml:space="preserve"> </v>
      </c>
    </row>
    <row r="732" spans="1:13" ht="18">
      <c r="A732" s="8"/>
      <c r="C732" s="8"/>
      <c r="E732" s="7"/>
      <c r="G732" s="8"/>
      <c r="I732" s="8"/>
      <c r="M732" s="49" t="str">
        <f t="shared" si="12"/>
        <v xml:space="preserve"> </v>
      </c>
    </row>
    <row r="733" spans="1:13" ht="18">
      <c r="A733" s="8"/>
      <c r="C733" s="8"/>
      <c r="E733" s="7"/>
      <c r="G733" s="8"/>
      <c r="I733" s="8"/>
      <c r="M733" s="49" t="str">
        <f t="shared" si="12"/>
        <v xml:space="preserve"> </v>
      </c>
    </row>
    <row r="734" spans="1:13" ht="18">
      <c r="A734" s="8"/>
      <c r="C734" s="8"/>
      <c r="E734" s="7"/>
      <c r="G734" s="8"/>
      <c r="I734" s="8"/>
      <c r="M734" s="49" t="str">
        <f t="shared" si="12"/>
        <v xml:space="preserve"> </v>
      </c>
    </row>
    <row r="735" spans="1:13" ht="18">
      <c r="A735" s="8"/>
      <c r="C735" s="8"/>
      <c r="E735" s="7"/>
      <c r="G735" s="8"/>
      <c r="I735" s="8"/>
      <c r="M735" s="49" t="str">
        <f t="shared" si="12"/>
        <v xml:space="preserve"> </v>
      </c>
    </row>
    <row r="736" spans="1:13" ht="18">
      <c r="A736" s="8"/>
      <c r="C736" s="8"/>
      <c r="E736" s="7"/>
      <c r="G736" s="8"/>
      <c r="I736" s="8"/>
      <c r="M736" s="49" t="str">
        <f t="shared" si="12"/>
        <v xml:space="preserve"> </v>
      </c>
    </row>
    <row r="737" spans="1:13" ht="18">
      <c r="A737" s="8"/>
      <c r="C737" s="8"/>
      <c r="E737" s="7"/>
      <c r="G737" s="8"/>
      <c r="I737" s="8"/>
      <c r="M737" s="49" t="str">
        <f t="shared" si="12"/>
        <v xml:space="preserve"> </v>
      </c>
    </row>
    <row r="738" spans="1:13" ht="18">
      <c r="A738" s="8"/>
      <c r="C738" s="8"/>
      <c r="E738" s="7"/>
      <c r="G738" s="8"/>
      <c r="I738" s="8"/>
      <c r="M738" s="49" t="str">
        <f t="shared" si="12"/>
        <v xml:space="preserve"> </v>
      </c>
    </row>
    <row r="739" spans="1:13" ht="18">
      <c r="A739" s="8"/>
      <c r="C739" s="8"/>
      <c r="E739" s="7"/>
      <c r="G739" s="8"/>
      <c r="I739" s="8"/>
      <c r="M739" s="49" t="str">
        <f t="shared" si="12"/>
        <v xml:space="preserve"> </v>
      </c>
    </row>
    <row r="740" spans="1:13" ht="18">
      <c r="A740" s="8"/>
      <c r="C740" s="8"/>
      <c r="E740" s="7"/>
      <c r="G740" s="8"/>
      <c r="I740" s="8"/>
      <c r="M740" s="49" t="str">
        <f t="shared" si="12"/>
        <v xml:space="preserve"> </v>
      </c>
    </row>
    <row r="741" spans="1:13" ht="18">
      <c r="A741" s="8"/>
      <c r="C741" s="8"/>
      <c r="E741" s="7"/>
      <c r="G741" s="8"/>
      <c r="I741" s="8"/>
      <c r="M741" s="49" t="str">
        <f t="shared" si="12"/>
        <v xml:space="preserve"> </v>
      </c>
    </row>
    <row r="742" spans="1:13" ht="18">
      <c r="A742" s="8"/>
      <c r="C742" s="8"/>
      <c r="E742" s="7"/>
      <c r="G742" s="8"/>
      <c r="I742" s="8"/>
      <c r="M742" s="49" t="str">
        <f t="shared" si="12"/>
        <v xml:space="preserve"> </v>
      </c>
    </row>
    <row r="743" spans="1:13" ht="18">
      <c r="A743" s="8"/>
      <c r="C743" s="8"/>
      <c r="E743" s="7"/>
      <c r="G743" s="8"/>
      <c r="I743" s="8"/>
      <c r="M743" s="49" t="str">
        <f t="shared" si="12"/>
        <v xml:space="preserve"> </v>
      </c>
    </row>
    <row r="744" spans="1:13" ht="18">
      <c r="A744" s="8"/>
      <c r="C744" s="8"/>
      <c r="E744" s="7"/>
      <c r="G744" s="8"/>
      <c r="I744" s="8"/>
      <c r="M744" s="49" t="str">
        <f t="shared" si="12"/>
        <v xml:space="preserve"> </v>
      </c>
    </row>
    <row r="745" spans="1:13" ht="18">
      <c r="A745" s="8"/>
      <c r="C745" s="8"/>
      <c r="E745" s="7"/>
      <c r="G745" s="8"/>
      <c r="I745" s="8"/>
      <c r="M745" s="49" t="str">
        <f t="shared" si="12"/>
        <v xml:space="preserve"> </v>
      </c>
    </row>
    <row r="746" spans="1:13" ht="18">
      <c r="A746" s="8"/>
      <c r="C746" s="8"/>
      <c r="E746" s="7"/>
      <c r="G746" s="8"/>
      <c r="I746" s="8"/>
      <c r="M746" s="49" t="str">
        <f t="shared" si="12"/>
        <v xml:space="preserve"> </v>
      </c>
    </row>
    <row r="747" spans="1:13" ht="18">
      <c r="A747" s="8"/>
      <c r="C747" s="8"/>
      <c r="E747" s="7"/>
      <c r="G747" s="8"/>
      <c r="I747" s="8"/>
      <c r="M747" s="49" t="str">
        <f t="shared" si="12"/>
        <v xml:space="preserve"> </v>
      </c>
    </row>
    <row r="748" spans="1:13" ht="18">
      <c r="A748" s="8"/>
      <c r="C748" s="8"/>
      <c r="E748" s="7"/>
      <c r="G748" s="8"/>
      <c r="I748" s="8"/>
      <c r="M748" s="49" t="str">
        <f t="shared" si="12"/>
        <v xml:space="preserve"> </v>
      </c>
    </row>
    <row r="749" spans="1:13" ht="18">
      <c r="A749" s="8"/>
      <c r="C749" s="8"/>
      <c r="E749" s="7"/>
      <c r="G749" s="8"/>
      <c r="I749" s="8"/>
      <c r="M749" s="49" t="str">
        <f t="shared" si="12"/>
        <v xml:space="preserve"> </v>
      </c>
    </row>
    <row r="750" spans="1:13" ht="18">
      <c r="A750" s="8"/>
      <c r="C750" s="8"/>
      <c r="E750" s="7"/>
      <c r="G750" s="8"/>
      <c r="I750" s="8"/>
      <c r="M750" s="49" t="str">
        <f t="shared" si="12"/>
        <v xml:space="preserve"> </v>
      </c>
    </row>
    <row r="751" spans="1:13" ht="18">
      <c r="A751" s="8"/>
      <c r="C751" s="8"/>
      <c r="E751" s="7"/>
      <c r="G751" s="8"/>
      <c r="I751" s="8"/>
      <c r="M751" s="49" t="str">
        <f t="shared" si="12"/>
        <v xml:space="preserve"> </v>
      </c>
    </row>
    <row r="752" spans="1:13" ht="18">
      <c r="A752" s="8"/>
      <c r="C752" s="8"/>
      <c r="E752" s="7"/>
      <c r="G752" s="8"/>
      <c r="I752" s="8"/>
      <c r="M752" s="49" t="str">
        <f t="shared" si="12"/>
        <v xml:space="preserve"> </v>
      </c>
    </row>
    <row r="753" spans="1:13" ht="18">
      <c r="A753" s="8"/>
      <c r="C753" s="8"/>
      <c r="E753" s="7"/>
      <c r="G753" s="8"/>
      <c r="I753" s="8"/>
      <c r="M753" s="49" t="str">
        <f t="shared" si="12"/>
        <v xml:space="preserve"> </v>
      </c>
    </row>
    <row r="754" spans="1:13" ht="18">
      <c r="A754" s="8"/>
      <c r="C754" s="8"/>
      <c r="E754" s="7"/>
      <c r="G754" s="8"/>
      <c r="I754" s="8"/>
      <c r="M754" s="49" t="str">
        <f t="shared" si="12"/>
        <v xml:space="preserve"> </v>
      </c>
    </row>
    <row r="755" spans="1:13" ht="18">
      <c r="A755" s="8"/>
      <c r="C755" s="8"/>
      <c r="E755" s="7"/>
      <c r="G755" s="8"/>
      <c r="I755" s="8"/>
      <c r="M755" s="49" t="str">
        <f t="shared" si="12"/>
        <v xml:space="preserve"> </v>
      </c>
    </row>
    <row r="756" spans="1:13" ht="18">
      <c r="A756" s="8"/>
      <c r="C756" s="8"/>
      <c r="E756" s="7"/>
      <c r="G756" s="8"/>
      <c r="I756" s="8"/>
      <c r="M756" s="49" t="str">
        <f t="shared" si="12"/>
        <v xml:space="preserve"> </v>
      </c>
    </row>
    <row r="757" spans="1:13" ht="18">
      <c r="A757" s="8"/>
      <c r="C757" s="8"/>
      <c r="E757" s="7"/>
      <c r="G757" s="8"/>
      <c r="I757" s="8"/>
      <c r="M757" s="49" t="str">
        <f t="shared" si="12"/>
        <v xml:space="preserve"> </v>
      </c>
    </row>
    <row r="758" spans="1:13" ht="18">
      <c r="A758" s="8"/>
      <c r="C758" s="8"/>
      <c r="E758" s="7"/>
      <c r="G758" s="8"/>
      <c r="I758" s="8"/>
      <c r="M758" s="49" t="str">
        <f t="shared" si="12"/>
        <v xml:space="preserve"> </v>
      </c>
    </row>
    <row r="759" spans="1:13" ht="18">
      <c r="A759" s="8"/>
      <c r="C759" s="8"/>
      <c r="E759" s="7"/>
      <c r="G759" s="8"/>
      <c r="I759" s="8"/>
      <c r="M759" s="49" t="str">
        <f t="shared" si="12"/>
        <v xml:space="preserve"> </v>
      </c>
    </row>
    <row r="760" spans="1:13" ht="18">
      <c r="A760" s="8"/>
      <c r="C760" s="8"/>
      <c r="E760" s="7"/>
      <c r="G760" s="8"/>
      <c r="I760" s="8"/>
      <c r="M760" s="49" t="str">
        <f t="shared" si="12"/>
        <v xml:space="preserve"> </v>
      </c>
    </row>
    <row r="761" spans="1:13" ht="18">
      <c r="A761" s="8"/>
      <c r="C761" s="8"/>
      <c r="E761" s="7"/>
      <c r="G761" s="8"/>
      <c r="I761" s="8"/>
      <c r="M761" s="49" t="str">
        <f t="shared" si="12"/>
        <v xml:space="preserve"> </v>
      </c>
    </row>
    <row r="762" spans="1:13" ht="18">
      <c r="A762" s="8"/>
      <c r="C762" s="8"/>
      <c r="E762" s="7"/>
      <c r="G762" s="8"/>
      <c r="I762" s="8"/>
      <c r="M762" s="49" t="str">
        <f t="shared" si="12"/>
        <v xml:space="preserve"> </v>
      </c>
    </row>
    <row r="763" spans="1:13" ht="18">
      <c r="A763" s="8"/>
      <c r="C763" s="8"/>
      <c r="E763" s="7"/>
      <c r="G763" s="8"/>
      <c r="I763" s="8"/>
      <c r="M763" s="49" t="str">
        <f t="shared" si="12"/>
        <v xml:space="preserve"> </v>
      </c>
    </row>
    <row r="764" spans="1:13" ht="18">
      <c r="A764" s="8"/>
      <c r="C764" s="8"/>
      <c r="E764" s="7"/>
      <c r="G764" s="8"/>
      <c r="I764" s="8"/>
      <c r="M764" s="49" t="str">
        <f t="shared" si="12"/>
        <v xml:space="preserve"> </v>
      </c>
    </row>
    <row r="765" spans="1:13" ht="18">
      <c r="A765" s="8"/>
      <c r="C765" s="8"/>
      <c r="E765" s="7"/>
      <c r="G765" s="8"/>
      <c r="I765" s="8"/>
      <c r="M765" s="49" t="str">
        <f t="shared" si="12"/>
        <v xml:space="preserve"> </v>
      </c>
    </row>
    <row r="766" spans="1:13" ht="18">
      <c r="A766" s="8"/>
      <c r="C766" s="8"/>
      <c r="E766" s="7"/>
      <c r="G766" s="8"/>
      <c r="I766" s="8"/>
      <c r="M766" s="49" t="str">
        <f t="shared" si="12"/>
        <v xml:space="preserve"> </v>
      </c>
    </row>
    <row r="767" spans="1:13" ht="18">
      <c r="A767" s="8"/>
      <c r="C767" s="8"/>
      <c r="E767" s="7"/>
      <c r="G767" s="8"/>
      <c r="I767" s="8"/>
      <c r="M767" s="49" t="str">
        <f t="shared" si="12"/>
        <v xml:space="preserve"> </v>
      </c>
    </row>
    <row r="768" spans="1:13" ht="18">
      <c r="A768" s="8"/>
      <c r="C768" s="8"/>
      <c r="E768" s="7"/>
      <c r="G768" s="8"/>
      <c r="I768" s="8"/>
      <c r="M768" s="49" t="str">
        <f t="shared" si="12"/>
        <v xml:space="preserve"> </v>
      </c>
    </row>
    <row r="769" spans="1:13" ht="18">
      <c r="A769" s="8"/>
      <c r="C769" s="8"/>
      <c r="E769" s="7"/>
      <c r="G769" s="8"/>
      <c r="I769" s="8"/>
      <c r="M769" s="49" t="str">
        <f t="shared" si="12"/>
        <v xml:space="preserve"> </v>
      </c>
    </row>
    <row r="770" spans="1:13" ht="18">
      <c r="A770" s="8"/>
      <c r="C770" s="8"/>
      <c r="E770" s="7"/>
      <c r="G770" s="8"/>
      <c r="I770" s="8"/>
      <c r="M770" s="49" t="str">
        <f t="shared" si="12"/>
        <v xml:space="preserve"> </v>
      </c>
    </row>
    <row r="771" spans="1:13" ht="18">
      <c r="A771" s="8"/>
      <c r="C771" s="8"/>
      <c r="E771" s="7"/>
      <c r="G771" s="8"/>
      <c r="I771" s="8"/>
      <c r="M771" s="49" t="str">
        <f t="shared" si="12"/>
        <v xml:space="preserve"> </v>
      </c>
    </row>
    <row r="772" spans="1:13" ht="18">
      <c r="A772" s="8"/>
      <c r="C772" s="8"/>
      <c r="E772" s="7"/>
      <c r="G772" s="8"/>
      <c r="I772" s="8"/>
      <c r="M772" s="49" t="str">
        <f t="shared" si="12"/>
        <v xml:space="preserve"> </v>
      </c>
    </row>
    <row r="773" spans="1:13" ht="18">
      <c r="A773" s="8"/>
      <c r="C773" s="8"/>
      <c r="E773" s="7"/>
      <c r="G773" s="8"/>
      <c r="I773" s="8"/>
      <c r="M773" s="49" t="str">
        <f t="shared" si="12"/>
        <v xml:space="preserve"> </v>
      </c>
    </row>
    <row r="774" spans="1:13" ht="18">
      <c r="A774" s="8"/>
      <c r="C774" s="8"/>
      <c r="E774" s="7"/>
      <c r="G774" s="8"/>
      <c r="I774" s="8"/>
      <c r="M774" s="49" t="str">
        <f t="shared" si="12"/>
        <v xml:space="preserve"> </v>
      </c>
    </row>
    <row r="775" spans="1:13" ht="18">
      <c r="A775" s="8"/>
      <c r="C775" s="8"/>
      <c r="E775" s="7"/>
      <c r="G775" s="8"/>
      <c r="I775" s="8"/>
      <c r="M775" s="49" t="str">
        <f t="shared" si="12"/>
        <v xml:space="preserve"> </v>
      </c>
    </row>
    <row r="776" spans="1:13" ht="18">
      <c r="A776" s="8"/>
      <c r="C776" s="8"/>
      <c r="E776" s="7"/>
      <c r="G776" s="8"/>
      <c r="I776" s="8"/>
      <c r="M776" s="49" t="str">
        <f t="shared" si="12"/>
        <v xml:space="preserve"> </v>
      </c>
    </row>
    <row r="777" spans="1:13" ht="18">
      <c r="A777" s="8"/>
      <c r="C777" s="8"/>
      <c r="E777" s="7"/>
      <c r="G777" s="8"/>
      <c r="I777" s="8"/>
      <c r="M777" s="49" t="str">
        <f t="shared" si="12"/>
        <v xml:space="preserve"> </v>
      </c>
    </row>
    <row r="778" spans="1:13" ht="18">
      <c r="A778" s="8"/>
      <c r="C778" s="8"/>
      <c r="E778" s="7"/>
      <c r="G778" s="8"/>
      <c r="I778" s="8"/>
      <c r="M778" s="49" t="str">
        <f t="shared" si="12"/>
        <v xml:space="preserve"> </v>
      </c>
    </row>
    <row r="779" spans="1:13" ht="18">
      <c r="A779" s="8"/>
      <c r="C779" s="8"/>
      <c r="E779" s="7"/>
      <c r="G779" s="8"/>
      <c r="I779" s="8"/>
      <c r="M779" s="49" t="str">
        <f t="shared" si="12"/>
        <v xml:space="preserve"> </v>
      </c>
    </row>
    <row r="780" spans="1:13" ht="18">
      <c r="A780" s="8"/>
      <c r="C780" s="8"/>
      <c r="E780" s="7"/>
      <c r="G780" s="8"/>
      <c r="I780" s="8"/>
      <c r="M780" s="49" t="str">
        <f t="shared" si="12"/>
        <v xml:space="preserve"> </v>
      </c>
    </row>
    <row r="781" spans="1:13" ht="18">
      <c r="A781" s="8"/>
      <c r="C781" s="8"/>
      <c r="E781" s="7"/>
      <c r="G781" s="8"/>
      <c r="I781" s="8"/>
      <c r="M781" s="49" t="str">
        <f t="shared" ref="M781:M844" si="13">IF(L781&gt;0,"Debit", IF(L781&lt;0, "Credit"," "))</f>
        <v xml:space="preserve"> </v>
      </c>
    </row>
    <row r="782" spans="1:13" ht="18">
      <c r="A782" s="8"/>
      <c r="C782" s="8"/>
      <c r="E782" s="7"/>
      <c r="G782" s="8"/>
      <c r="I782" s="8"/>
      <c r="M782" s="49" t="str">
        <f t="shared" si="13"/>
        <v xml:space="preserve"> </v>
      </c>
    </row>
    <row r="783" spans="1:13" ht="18">
      <c r="A783" s="8"/>
      <c r="C783" s="8"/>
      <c r="E783" s="7"/>
      <c r="G783" s="8"/>
      <c r="I783" s="8"/>
      <c r="M783" s="49" t="str">
        <f t="shared" si="13"/>
        <v xml:space="preserve"> </v>
      </c>
    </row>
    <row r="784" spans="1:13" ht="18">
      <c r="A784" s="8"/>
      <c r="C784" s="8"/>
      <c r="E784" s="7"/>
      <c r="G784" s="8"/>
      <c r="I784" s="8"/>
      <c r="M784" s="49" t="str">
        <f t="shared" si="13"/>
        <v xml:space="preserve"> </v>
      </c>
    </row>
    <row r="785" spans="1:13" ht="18">
      <c r="A785" s="8"/>
      <c r="C785" s="8"/>
      <c r="E785" s="7"/>
      <c r="G785" s="8"/>
      <c r="I785" s="8"/>
      <c r="M785" s="49" t="str">
        <f t="shared" si="13"/>
        <v xml:space="preserve"> </v>
      </c>
    </row>
    <row r="786" spans="1:13" ht="18">
      <c r="A786" s="8"/>
      <c r="C786" s="8"/>
      <c r="E786" s="7"/>
      <c r="G786" s="8"/>
      <c r="I786" s="8"/>
      <c r="M786" s="49" t="str">
        <f t="shared" si="13"/>
        <v xml:space="preserve"> </v>
      </c>
    </row>
    <row r="787" spans="1:13" ht="18">
      <c r="A787" s="8"/>
      <c r="C787" s="8"/>
      <c r="E787" s="7"/>
      <c r="G787" s="8"/>
      <c r="I787" s="8"/>
      <c r="M787" s="49" t="str">
        <f t="shared" si="13"/>
        <v xml:space="preserve"> </v>
      </c>
    </row>
    <row r="788" spans="1:13" ht="18">
      <c r="A788" s="8"/>
      <c r="C788" s="8"/>
      <c r="E788" s="7"/>
      <c r="G788" s="8"/>
      <c r="I788" s="8"/>
      <c r="M788" s="49" t="str">
        <f t="shared" si="13"/>
        <v xml:space="preserve"> </v>
      </c>
    </row>
    <row r="789" spans="1:13" ht="18">
      <c r="A789" s="8"/>
      <c r="C789" s="8"/>
      <c r="E789" s="7"/>
      <c r="G789" s="8"/>
      <c r="I789" s="8"/>
      <c r="M789" s="49" t="str">
        <f t="shared" si="13"/>
        <v xml:space="preserve"> </v>
      </c>
    </row>
    <row r="790" spans="1:13" ht="18">
      <c r="A790" s="8"/>
      <c r="C790" s="8"/>
      <c r="E790" s="7"/>
      <c r="G790" s="8"/>
      <c r="I790" s="8"/>
      <c r="M790" s="49" t="str">
        <f t="shared" si="13"/>
        <v xml:space="preserve"> </v>
      </c>
    </row>
    <row r="791" spans="1:13" ht="18">
      <c r="A791" s="8"/>
      <c r="C791" s="8"/>
      <c r="E791" s="7"/>
      <c r="G791" s="8"/>
      <c r="I791" s="8"/>
      <c r="M791" s="49" t="str">
        <f t="shared" si="13"/>
        <v xml:space="preserve"> </v>
      </c>
    </row>
    <row r="792" spans="1:13" ht="18">
      <c r="A792" s="8"/>
      <c r="C792" s="8"/>
      <c r="E792" s="7"/>
      <c r="G792" s="8"/>
      <c r="I792" s="8"/>
      <c r="M792" s="49" t="str">
        <f t="shared" si="13"/>
        <v xml:space="preserve"> </v>
      </c>
    </row>
    <row r="793" spans="1:13" ht="18">
      <c r="A793" s="8"/>
      <c r="C793" s="8"/>
      <c r="E793" s="7"/>
      <c r="G793" s="8"/>
      <c r="I793" s="8"/>
      <c r="M793" s="49" t="str">
        <f t="shared" si="13"/>
        <v xml:space="preserve"> </v>
      </c>
    </row>
    <row r="794" spans="1:13" ht="18">
      <c r="A794" s="8"/>
      <c r="C794" s="8"/>
      <c r="E794" s="7"/>
      <c r="G794" s="8"/>
      <c r="I794" s="8"/>
      <c r="M794" s="49" t="str">
        <f t="shared" si="13"/>
        <v xml:space="preserve"> </v>
      </c>
    </row>
    <row r="795" spans="1:13" ht="18">
      <c r="A795" s="8"/>
      <c r="C795" s="8"/>
      <c r="E795" s="7"/>
      <c r="G795" s="8"/>
      <c r="I795" s="8"/>
      <c r="M795" s="49" t="str">
        <f t="shared" si="13"/>
        <v xml:space="preserve"> </v>
      </c>
    </row>
    <row r="796" spans="1:13" ht="18">
      <c r="A796" s="8"/>
      <c r="C796" s="8"/>
      <c r="E796" s="7"/>
      <c r="G796" s="8"/>
      <c r="I796" s="8"/>
      <c r="M796" s="49" t="str">
        <f t="shared" si="13"/>
        <v xml:space="preserve"> </v>
      </c>
    </row>
    <row r="797" spans="1:13" ht="18">
      <c r="A797" s="8"/>
      <c r="C797" s="8"/>
      <c r="E797" s="7"/>
      <c r="G797" s="8"/>
      <c r="I797" s="8"/>
      <c r="M797" s="49" t="str">
        <f t="shared" si="13"/>
        <v xml:space="preserve"> </v>
      </c>
    </row>
    <row r="798" spans="1:13" ht="18">
      <c r="A798" s="8"/>
      <c r="C798" s="8"/>
      <c r="E798" s="7"/>
      <c r="G798" s="8"/>
      <c r="I798" s="8"/>
      <c r="M798" s="49" t="str">
        <f t="shared" si="13"/>
        <v xml:space="preserve"> </v>
      </c>
    </row>
    <row r="799" spans="1:13" ht="18">
      <c r="A799" s="8"/>
      <c r="C799" s="8"/>
      <c r="E799" s="7"/>
      <c r="G799" s="8"/>
      <c r="I799" s="8"/>
      <c r="M799" s="49" t="str">
        <f t="shared" si="13"/>
        <v xml:space="preserve"> </v>
      </c>
    </row>
    <row r="800" spans="1:13" ht="18">
      <c r="A800" s="8"/>
      <c r="C800" s="8"/>
      <c r="E800" s="7"/>
      <c r="G800" s="8"/>
      <c r="I800" s="8"/>
      <c r="M800" s="49" t="str">
        <f t="shared" si="13"/>
        <v xml:space="preserve"> </v>
      </c>
    </row>
    <row r="801" spans="1:13" ht="18">
      <c r="A801" s="8"/>
      <c r="C801" s="8"/>
      <c r="E801" s="7"/>
      <c r="G801" s="8"/>
      <c r="I801" s="8"/>
      <c r="M801" s="49" t="str">
        <f t="shared" si="13"/>
        <v xml:space="preserve"> </v>
      </c>
    </row>
    <row r="802" spans="1:13" ht="18">
      <c r="A802" s="8"/>
      <c r="C802" s="8"/>
      <c r="E802" s="7"/>
      <c r="G802" s="8"/>
      <c r="I802" s="8"/>
      <c r="M802" s="49" t="str">
        <f t="shared" si="13"/>
        <v xml:space="preserve"> </v>
      </c>
    </row>
    <row r="803" spans="1:13" ht="18">
      <c r="A803" s="8"/>
      <c r="C803" s="8"/>
      <c r="E803" s="7"/>
      <c r="G803" s="8"/>
      <c r="I803" s="8"/>
      <c r="M803" s="49" t="str">
        <f t="shared" si="13"/>
        <v xml:space="preserve"> </v>
      </c>
    </row>
    <row r="804" spans="1:13" ht="18">
      <c r="A804" s="8"/>
      <c r="C804" s="8"/>
      <c r="E804" s="7"/>
      <c r="G804" s="8"/>
      <c r="I804" s="8"/>
      <c r="M804" s="49" t="str">
        <f t="shared" si="13"/>
        <v xml:space="preserve"> </v>
      </c>
    </row>
    <row r="805" spans="1:13" ht="18">
      <c r="A805" s="8"/>
      <c r="C805" s="8"/>
      <c r="E805" s="7"/>
      <c r="G805" s="8"/>
      <c r="I805" s="8"/>
      <c r="M805" s="49" t="str">
        <f t="shared" si="13"/>
        <v xml:space="preserve"> </v>
      </c>
    </row>
    <row r="806" spans="1:13" ht="18">
      <c r="A806" s="8"/>
      <c r="C806" s="8"/>
      <c r="E806" s="7"/>
      <c r="G806" s="8"/>
      <c r="I806" s="8"/>
      <c r="M806" s="49" t="str">
        <f t="shared" si="13"/>
        <v xml:space="preserve"> </v>
      </c>
    </row>
    <row r="807" spans="1:13" ht="18">
      <c r="A807" s="8"/>
      <c r="C807" s="8"/>
      <c r="E807" s="7"/>
      <c r="G807" s="8"/>
      <c r="I807" s="8"/>
      <c r="M807" s="49" t="str">
        <f t="shared" si="13"/>
        <v xml:space="preserve"> </v>
      </c>
    </row>
    <row r="808" spans="1:13" ht="18">
      <c r="A808" s="8"/>
      <c r="C808" s="8"/>
      <c r="E808" s="7"/>
      <c r="G808" s="8"/>
      <c r="I808" s="8"/>
      <c r="M808" s="49" t="str">
        <f t="shared" si="13"/>
        <v xml:space="preserve"> </v>
      </c>
    </row>
    <row r="809" spans="1:13" ht="18">
      <c r="A809" s="8"/>
      <c r="C809" s="8"/>
      <c r="E809" s="7"/>
      <c r="G809" s="8"/>
      <c r="I809" s="8"/>
      <c r="M809" s="49" t="str">
        <f t="shared" si="13"/>
        <v xml:space="preserve"> </v>
      </c>
    </row>
    <row r="810" spans="1:13" ht="18">
      <c r="A810" s="8"/>
      <c r="C810" s="8"/>
      <c r="E810" s="7"/>
      <c r="G810" s="8"/>
      <c r="I810" s="8"/>
      <c r="M810" s="49" t="str">
        <f t="shared" si="13"/>
        <v xml:space="preserve"> </v>
      </c>
    </row>
    <row r="811" spans="1:13" ht="18">
      <c r="A811" s="8"/>
      <c r="C811" s="8"/>
      <c r="E811" s="7"/>
      <c r="G811" s="8"/>
      <c r="I811" s="8"/>
      <c r="M811" s="49" t="str">
        <f t="shared" si="13"/>
        <v xml:space="preserve"> </v>
      </c>
    </row>
    <row r="812" spans="1:13" ht="18">
      <c r="A812" s="8"/>
      <c r="C812" s="8"/>
      <c r="E812" s="7"/>
      <c r="G812" s="8"/>
      <c r="I812" s="8"/>
      <c r="M812" s="49" t="str">
        <f t="shared" si="13"/>
        <v xml:space="preserve"> </v>
      </c>
    </row>
    <row r="813" spans="1:13" ht="18">
      <c r="A813" s="8"/>
      <c r="C813" s="8"/>
      <c r="E813" s="7"/>
      <c r="G813" s="8"/>
      <c r="I813" s="8"/>
      <c r="M813" s="49" t="str">
        <f t="shared" si="13"/>
        <v xml:space="preserve"> </v>
      </c>
    </row>
    <row r="814" spans="1:13" ht="18">
      <c r="A814" s="8"/>
      <c r="C814" s="8"/>
      <c r="E814" s="7"/>
      <c r="G814" s="8"/>
      <c r="I814" s="8"/>
      <c r="M814" s="49" t="str">
        <f t="shared" si="13"/>
        <v xml:space="preserve"> </v>
      </c>
    </row>
    <row r="815" spans="1:13" ht="18">
      <c r="A815" s="8"/>
      <c r="C815" s="8"/>
      <c r="E815" s="7"/>
      <c r="G815" s="8"/>
      <c r="I815" s="8"/>
      <c r="M815" s="49" t="str">
        <f t="shared" si="13"/>
        <v xml:space="preserve"> </v>
      </c>
    </row>
    <row r="816" spans="1:13" ht="18">
      <c r="A816" s="8"/>
      <c r="C816" s="8"/>
      <c r="E816" s="7"/>
      <c r="G816" s="8"/>
      <c r="I816" s="8"/>
      <c r="M816" s="49" t="str">
        <f t="shared" si="13"/>
        <v xml:space="preserve"> </v>
      </c>
    </row>
    <row r="817" spans="1:13" ht="18">
      <c r="A817" s="8"/>
      <c r="C817" s="8"/>
      <c r="E817" s="7"/>
      <c r="G817" s="8"/>
      <c r="I817" s="8"/>
      <c r="M817" s="49" t="str">
        <f t="shared" si="13"/>
        <v xml:space="preserve"> </v>
      </c>
    </row>
    <row r="818" spans="1:13" ht="18">
      <c r="A818" s="8"/>
      <c r="C818" s="8"/>
      <c r="E818" s="7"/>
      <c r="G818" s="8"/>
      <c r="I818" s="8"/>
      <c r="M818" s="49" t="str">
        <f t="shared" si="13"/>
        <v xml:space="preserve"> </v>
      </c>
    </row>
    <row r="819" spans="1:13" ht="18">
      <c r="A819" s="8"/>
      <c r="C819" s="8"/>
      <c r="E819" s="7"/>
      <c r="G819" s="8"/>
      <c r="I819" s="8"/>
      <c r="M819" s="49" t="str">
        <f t="shared" si="13"/>
        <v xml:space="preserve"> </v>
      </c>
    </row>
    <row r="820" spans="1:13" ht="18">
      <c r="A820" s="8"/>
      <c r="C820" s="8"/>
      <c r="E820" s="7"/>
      <c r="G820" s="8"/>
      <c r="I820" s="8"/>
      <c r="M820" s="49" t="str">
        <f t="shared" si="13"/>
        <v xml:space="preserve"> </v>
      </c>
    </row>
    <row r="821" spans="1:13" ht="18">
      <c r="A821" s="8"/>
      <c r="C821" s="8"/>
      <c r="E821" s="7"/>
      <c r="G821" s="8"/>
      <c r="I821" s="8"/>
      <c r="M821" s="49" t="str">
        <f t="shared" si="13"/>
        <v xml:space="preserve"> </v>
      </c>
    </row>
    <row r="822" spans="1:13" ht="18">
      <c r="A822" s="8"/>
      <c r="C822" s="8"/>
      <c r="E822" s="7"/>
      <c r="G822" s="8"/>
      <c r="I822" s="8"/>
      <c r="M822" s="49" t="str">
        <f t="shared" si="13"/>
        <v xml:space="preserve"> </v>
      </c>
    </row>
    <row r="823" spans="1:13" ht="18">
      <c r="A823" s="8"/>
      <c r="C823" s="8"/>
      <c r="E823" s="7"/>
      <c r="G823" s="8"/>
      <c r="I823" s="8"/>
      <c r="M823" s="49" t="str">
        <f t="shared" si="13"/>
        <v xml:space="preserve"> </v>
      </c>
    </row>
    <row r="824" spans="1:13" ht="18">
      <c r="A824" s="8"/>
      <c r="C824" s="8"/>
      <c r="E824" s="7"/>
      <c r="G824" s="8"/>
      <c r="I824" s="8"/>
      <c r="M824" s="49" t="str">
        <f t="shared" si="13"/>
        <v xml:space="preserve"> </v>
      </c>
    </row>
    <row r="825" spans="1:13" ht="18">
      <c r="A825" s="8"/>
      <c r="C825" s="8"/>
      <c r="E825" s="7"/>
      <c r="G825" s="8"/>
      <c r="I825" s="8"/>
      <c r="M825" s="49" t="str">
        <f t="shared" si="13"/>
        <v xml:space="preserve"> </v>
      </c>
    </row>
    <row r="826" spans="1:13" ht="18">
      <c r="A826" s="8"/>
      <c r="C826" s="8"/>
      <c r="E826" s="7"/>
      <c r="G826" s="8"/>
      <c r="I826" s="8"/>
      <c r="M826" s="49" t="str">
        <f t="shared" si="13"/>
        <v xml:space="preserve"> </v>
      </c>
    </row>
    <row r="827" spans="1:13" ht="18">
      <c r="A827" s="8"/>
      <c r="C827" s="8"/>
      <c r="E827" s="7"/>
      <c r="G827" s="8"/>
      <c r="I827" s="8"/>
      <c r="M827" s="49" t="str">
        <f t="shared" si="13"/>
        <v xml:space="preserve"> </v>
      </c>
    </row>
    <row r="828" spans="1:13" ht="18">
      <c r="A828" s="8"/>
      <c r="C828" s="8"/>
      <c r="E828" s="7"/>
      <c r="G828" s="8"/>
      <c r="I828" s="8"/>
      <c r="M828" s="49" t="str">
        <f t="shared" si="13"/>
        <v xml:space="preserve"> </v>
      </c>
    </row>
    <row r="829" spans="1:13" ht="18">
      <c r="A829" s="8"/>
      <c r="C829" s="8"/>
      <c r="E829" s="7"/>
      <c r="G829" s="8"/>
      <c r="I829" s="8"/>
      <c r="M829" s="49" t="str">
        <f t="shared" si="13"/>
        <v xml:space="preserve"> </v>
      </c>
    </row>
    <row r="830" spans="1:13" ht="18">
      <c r="A830" s="8"/>
      <c r="C830" s="8"/>
      <c r="E830" s="7"/>
      <c r="G830" s="8"/>
      <c r="I830" s="8"/>
      <c r="M830" s="49" t="str">
        <f t="shared" si="13"/>
        <v xml:space="preserve"> </v>
      </c>
    </row>
    <row r="831" spans="1:13" ht="18">
      <c r="A831" s="8"/>
      <c r="C831" s="8"/>
      <c r="E831" s="7"/>
      <c r="G831" s="8"/>
      <c r="I831" s="8"/>
      <c r="M831" s="49" t="str">
        <f t="shared" si="13"/>
        <v xml:space="preserve"> </v>
      </c>
    </row>
    <row r="832" spans="1:13" ht="18">
      <c r="A832" s="8"/>
      <c r="C832" s="8"/>
      <c r="E832" s="7"/>
      <c r="G832" s="8"/>
      <c r="I832" s="8"/>
      <c r="M832" s="49" t="str">
        <f t="shared" si="13"/>
        <v xml:space="preserve"> </v>
      </c>
    </row>
    <row r="833" spans="1:13" ht="18">
      <c r="A833" s="8"/>
      <c r="C833" s="8"/>
      <c r="E833" s="7"/>
      <c r="G833" s="8"/>
      <c r="I833" s="8"/>
      <c r="M833" s="49" t="str">
        <f t="shared" si="13"/>
        <v xml:space="preserve"> </v>
      </c>
    </row>
    <row r="834" spans="1:13" ht="18">
      <c r="A834" s="8"/>
      <c r="C834" s="8"/>
      <c r="E834" s="7"/>
      <c r="G834" s="8"/>
      <c r="I834" s="8"/>
      <c r="M834" s="49" t="str">
        <f t="shared" si="13"/>
        <v xml:space="preserve"> </v>
      </c>
    </row>
    <row r="835" spans="1:13" ht="18">
      <c r="A835" s="8"/>
      <c r="C835" s="8"/>
      <c r="E835" s="7"/>
      <c r="G835" s="8"/>
      <c r="I835" s="8"/>
      <c r="M835" s="49" t="str">
        <f t="shared" si="13"/>
        <v xml:space="preserve"> </v>
      </c>
    </row>
    <row r="836" spans="1:13" ht="18">
      <c r="A836" s="8"/>
      <c r="C836" s="8"/>
      <c r="E836" s="7"/>
      <c r="G836" s="8"/>
      <c r="I836" s="8"/>
      <c r="M836" s="49" t="str">
        <f t="shared" si="13"/>
        <v xml:space="preserve"> </v>
      </c>
    </row>
    <row r="837" spans="1:13" ht="18">
      <c r="A837" s="8"/>
      <c r="C837" s="8"/>
      <c r="E837" s="7"/>
      <c r="G837" s="8"/>
      <c r="I837" s="8"/>
      <c r="M837" s="49" t="str">
        <f t="shared" si="13"/>
        <v xml:space="preserve"> </v>
      </c>
    </row>
    <row r="838" spans="1:13" ht="18">
      <c r="A838" s="8"/>
      <c r="C838" s="8"/>
      <c r="E838" s="7"/>
      <c r="G838" s="8"/>
      <c r="I838" s="8"/>
      <c r="M838" s="49" t="str">
        <f t="shared" si="13"/>
        <v xml:space="preserve"> </v>
      </c>
    </row>
    <row r="839" spans="1:13" ht="18">
      <c r="A839" s="8"/>
      <c r="C839" s="8"/>
      <c r="E839" s="7"/>
      <c r="G839" s="8"/>
      <c r="I839" s="8"/>
      <c r="M839" s="49" t="str">
        <f t="shared" si="13"/>
        <v xml:space="preserve"> </v>
      </c>
    </row>
    <row r="840" spans="1:13" ht="18">
      <c r="A840" s="8"/>
      <c r="C840" s="8"/>
      <c r="E840" s="7"/>
      <c r="G840" s="8"/>
      <c r="I840" s="8"/>
      <c r="M840" s="49" t="str">
        <f t="shared" si="13"/>
        <v xml:space="preserve"> </v>
      </c>
    </row>
    <row r="841" spans="1:13" ht="18">
      <c r="A841" s="8"/>
      <c r="C841" s="8"/>
      <c r="E841" s="7"/>
      <c r="G841" s="8"/>
      <c r="I841" s="8"/>
      <c r="M841" s="49" t="str">
        <f t="shared" si="13"/>
        <v xml:space="preserve"> </v>
      </c>
    </row>
    <row r="842" spans="1:13" ht="18">
      <c r="A842" s="8"/>
      <c r="C842" s="8"/>
      <c r="E842" s="7"/>
      <c r="G842" s="8"/>
      <c r="I842" s="8"/>
      <c r="M842" s="49" t="str">
        <f t="shared" si="13"/>
        <v xml:space="preserve"> </v>
      </c>
    </row>
    <row r="843" spans="1:13" ht="18">
      <c r="A843" s="8"/>
      <c r="C843" s="8"/>
      <c r="E843" s="7"/>
      <c r="G843" s="8"/>
      <c r="I843" s="8"/>
      <c r="M843" s="49" t="str">
        <f t="shared" si="13"/>
        <v xml:space="preserve"> </v>
      </c>
    </row>
    <row r="844" spans="1:13" ht="18">
      <c r="A844" s="8"/>
      <c r="C844" s="8"/>
      <c r="E844" s="7"/>
      <c r="G844" s="8"/>
      <c r="I844" s="8"/>
      <c r="M844" s="49" t="str">
        <f t="shared" si="13"/>
        <v xml:space="preserve"> </v>
      </c>
    </row>
    <row r="845" spans="1:13" ht="18">
      <c r="A845" s="8"/>
      <c r="C845" s="8"/>
      <c r="E845" s="7"/>
      <c r="G845" s="8"/>
      <c r="I845" s="8"/>
      <c r="M845" s="49" t="str">
        <f t="shared" ref="M845:M908" si="14">IF(L845&gt;0,"Debit", IF(L845&lt;0, "Credit"," "))</f>
        <v xml:space="preserve"> </v>
      </c>
    </row>
    <row r="846" spans="1:13" ht="18">
      <c r="A846" s="8"/>
      <c r="C846" s="8"/>
      <c r="E846" s="7"/>
      <c r="G846" s="8"/>
      <c r="I846" s="8"/>
      <c r="M846" s="49" t="str">
        <f t="shared" si="14"/>
        <v xml:space="preserve"> </v>
      </c>
    </row>
    <row r="847" spans="1:13" ht="18">
      <c r="A847" s="8"/>
      <c r="C847" s="8"/>
      <c r="E847" s="7"/>
      <c r="G847" s="8"/>
      <c r="I847" s="8"/>
      <c r="M847" s="49" t="str">
        <f t="shared" si="14"/>
        <v xml:space="preserve"> </v>
      </c>
    </row>
    <row r="848" spans="1:13" ht="18">
      <c r="A848" s="8"/>
      <c r="C848" s="8"/>
      <c r="E848" s="7"/>
      <c r="G848" s="8"/>
      <c r="I848" s="8"/>
      <c r="M848" s="49" t="str">
        <f t="shared" si="14"/>
        <v xml:space="preserve"> </v>
      </c>
    </row>
    <row r="849" spans="1:13" ht="18">
      <c r="A849" s="8"/>
      <c r="C849" s="8"/>
      <c r="E849" s="7"/>
      <c r="G849" s="8"/>
      <c r="I849" s="8"/>
      <c r="M849" s="49" t="str">
        <f t="shared" si="14"/>
        <v xml:space="preserve"> </v>
      </c>
    </row>
    <row r="850" spans="1:13" ht="18">
      <c r="A850" s="8"/>
      <c r="C850" s="8"/>
      <c r="E850" s="7"/>
      <c r="G850" s="8"/>
      <c r="I850" s="8"/>
      <c r="M850" s="49" t="str">
        <f t="shared" si="14"/>
        <v xml:space="preserve"> </v>
      </c>
    </row>
    <row r="851" spans="1:13" ht="18">
      <c r="A851" s="8"/>
      <c r="C851" s="8"/>
      <c r="E851" s="7"/>
      <c r="G851" s="8"/>
      <c r="I851" s="8"/>
      <c r="M851" s="49" t="str">
        <f t="shared" si="14"/>
        <v xml:space="preserve"> </v>
      </c>
    </row>
    <row r="852" spans="1:13" ht="18">
      <c r="A852" s="8"/>
      <c r="C852" s="8"/>
      <c r="E852" s="7"/>
      <c r="G852" s="8"/>
      <c r="I852" s="8"/>
      <c r="M852" s="49" t="str">
        <f t="shared" si="14"/>
        <v xml:space="preserve"> </v>
      </c>
    </row>
    <row r="853" spans="1:13" ht="18">
      <c r="A853" s="8"/>
      <c r="C853" s="8"/>
      <c r="E853" s="7"/>
      <c r="G853" s="8"/>
      <c r="I853" s="8"/>
      <c r="M853" s="49" t="str">
        <f t="shared" si="14"/>
        <v xml:space="preserve"> </v>
      </c>
    </row>
    <row r="854" spans="1:13" ht="18">
      <c r="A854" s="8"/>
      <c r="C854" s="8"/>
      <c r="E854" s="7"/>
      <c r="G854" s="8"/>
      <c r="I854" s="8"/>
      <c r="M854" s="49" t="str">
        <f t="shared" si="14"/>
        <v xml:space="preserve"> </v>
      </c>
    </row>
    <row r="855" spans="1:13" ht="18">
      <c r="A855" s="8"/>
      <c r="C855" s="8"/>
      <c r="E855" s="7"/>
      <c r="G855" s="8"/>
      <c r="I855" s="8"/>
      <c r="M855" s="49" t="str">
        <f t="shared" si="14"/>
        <v xml:space="preserve"> </v>
      </c>
    </row>
    <row r="856" spans="1:13" ht="18">
      <c r="A856" s="8"/>
      <c r="C856" s="8"/>
      <c r="E856" s="7"/>
      <c r="G856" s="8"/>
      <c r="I856" s="8"/>
      <c r="M856" s="49" t="str">
        <f t="shared" si="14"/>
        <v xml:space="preserve"> </v>
      </c>
    </row>
    <row r="857" spans="1:13" ht="18">
      <c r="A857" s="8"/>
      <c r="C857" s="8"/>
      <c r="E857" s="7"/>
      <c r="G857" s="8"/>
      <c r="I857" s="8"/>
      <c r="M857" s="49" t="str">
        <f t="shared" si="14"/>
        <v xml:space="preserve"> </v>
      </c>
    </row>
    <row r="858" spans="1:13" ht="18">
      <c r="A858" s="8"/>
      <c r="C858" s="8"/>
      <c r="E858" s="7"/>
      <c r="G858" s="8"/>
      <c r="I858" s="8"/>
      <c r="M858" s="49" t="str">
        <f t="shared" si="14"/>
        <v xml:space="preserve"> </v>
      </c>
    </row>
    <row r="859" spans="1:13" ht="18">
      <c r="A859" s="8"/>
      <c r="C859" s="8"/>
      <c r="E859" s="7"/>
      <c r="G859" s="8"/>
      <c r="I859" s="8"/>
      <c r="M859" s="49" t="str">
        <f t="shared" si="14"/>
        <v xml:space="preserve"> </v>
      </c>
    </row>
    <row r="860" spans="1:13" ht="18">
      <c r="A860" s="8"/>
      <c r="C860" s="8"/>
      <c r="E860" s="7"/>
      <c r="G860" s="8"/>
      <c r="I860" s="8"/>
      <c r="M860" s="49" t="str">
        <f t="shared" si="14"/>
        <v xml:space="preserve"> </v>
      </c>
    </row>
    <row r="861" spans="1:13" ht="18">
      <c r="A861" s="8"/>
      <c r="C861" s="8"/>
      <c r="E861" s="7"/>
      <c r="G861" s="8"/>
      <c r="I861" s="8"/>
      <c r="M861" s="49" t="str">
        <f t="shared" si="14"/>
        <v xml:space="preserve"> </v>
      </c>
    </row>
    <row r="862" spans="1:13" ht="18">
      <c r="A862" s="8"/>
      <c r="C862" s="8"/>
      <c r="E862" s="7"/>
      <c r="G862" s="8"/>
      <c r="I862" s="8"/>
      <c r="M862" s="49" t="str">
        <f t="shared" si="14"/>
        <v xml:space="preserve"> </v>
      </c>
    </row>
    <row r="863" spans="1:13" ht="18">
      <c r="A863" s="8"/>
      <c r="C863" s="8"/>
      <c r="E863" s="7"/>
      <c r="G863" s="8"/>
      <c r="I863" s="8"/>
      <c r="M863" s="49" t="str">
        <f t="shared" si="14"/>
        <v xml:space="preserve"> </v>
      </c>
    </row>
    <row r="864" spans="1:13" ht="18">
      <c r="A864" s="8"/>
      <c r="C864" s="8"/>
      <c r="E864" s="7"/>
      <c r="G864" s="8"/>
      <c r="I864" s="8"/>
      <c r="M864" s="49" t="str">
        <f t="shared" si="14"/>
        <v xml:space="preserve"> </v>
      </c>
    </row>
    <row r="865" spans="1:13" ht="18">
      <c r="A865" s="8"/>
      <c r="C865" s="8"/>
      <c r="E865" s="7"/>
      <c r="G865" s="8"/>
      <c r="I865" s="8"/>
      <c r="M865" s="49" t="str">
        <f t="shared" si="14"/>
        <v xml:space="preserve"> </v>
      </c>
    </row>
    <row r="866" spans="1:13" ht="18">
      <c r="A866" s="8"/>
      <c r="C866" s="8"/>
      <c r="E866" s="7"/>
      <c r="G866" s="8"/>
      <c r="I866" s="8"/>
      <c r="M866" s="49" t="str">
        <f t="shared" si="14"/>
        <v xml:space="preserve"> </v>
      </c>
    </row>
    <row r="867" spans="1:13" ht="18">
      <c r="A867" s="8"/>
      <c r="C867" s="8"/>
      <c r="E867" s="7"/>
      <c r="G867" s="8"/>
      <c r="I867" s="8"/>
      <c r="M867" s="49" t="str">
        <f t="shared" si="14"/>
        <v xml:space="preserve"> </v>
      </c>
    </row>
    <row r="868" spans="1:13" ht="18">
      <c r="A868" s="8"/>
      <c r="C868" s="8"/>
      <c r="E868" s="7"/>
      <c r="G868" s="8"/>
      <c r="I868" s="8"/>
      <c r="M868" s="49" t="str">
        <f t="shared" si="14"/>
        <v xml:space="preserve"> </v>
      </c>
    </row>
    <row r="869" spans="1:13" ht="18">
      <c r="A869" s="8"/>
      <c r="C869" s="8"/>
      <c r="E869" s="7"/>
      <c r="G869" s="8"/>
      <c r="I869" s="8"/>
      <c r="M869" s="49" t="str">
        <f t="shared" si="14"/>
        <v xml:space="preserve"> </v>
      </c>
    </row>
    <row r="870" spans="1:13" ht="18">
      <c r="A870" s="8"/>
      <c r="C870" s="8"/>
      <c r="E870" s="7"/>
      <c r="G870" s="8"/>
      <c r="I870" s="8"/>
      <c r="M870" s="49" t="str">
        <f t="shared" si="14"/>
        <v xml:space="preserve"> </v>
      </c>
    </row>
    <row r="871" spans="1:13" ht="18">
      <c r="A871" s="8"/>
      <c r="C871" s="8"/>
      <c r="E871" s="7"/>
      <c r="G871" s="8"/>
      <c r="I871" s="8"/>
      <c r="M871" s="49" t="str">
        <f t="shared" si="14"/>
        <v xml:space="preserve"> </v>
      </c>
    </row>
    <row r="872" spans="1:13" ht="18">
      <c r="A872" s="8"/>
      <c r="C872" s="8"/>
      <c r="E872" s="7"/>
      <c r="G872" s="8"/>
      <c r="I872" s="8"/>
      <c r="M872" s="49" t="str">
        <f t="shared" si="14"/>
        <v xml:space="preserve"> </v>
      </c>
    </row>
    <row r="873" spans="1:13" ht="18">
      <c r="A873" s="8"/>
      <c r="C873" s="8"/>
      <c r="E873" s="7"/>
      <c r="G873" s="8"/>
      <c r="I873" s="8"/>
      <c r="M873" s="49" t="str">
        <f t="shared" si="14"/>
        <v xml:space="preserve"> </v>
      </c>
    </row>
    <row r="874" spans="1:13" ht="18">
      <c r="A874" s="8"/>
      <c r="C874" s="8"/>
      <c r="E874" s="7"/>
      <c r="G874" s="8"/>
      <c r="I874" s="8"/>
      <c r="M874" s="49" t="str">
        <f t="shared" si="14"/>
        <v xml:space="preserve"> </v>
      </c>
    </row>
    <row r="875" spans="1:13" ht="18">
      <c r="A875" s="8"/>
      <c r="C875" s="8"/>
      <c r="E875" s="7"/>
      <c r="G875" s="8"/>
      <c r="I875" s="8"/>
      <c r="M875" s="49" t="str">
        <f t="shared" si="14"/>
        <v xml:space="preserve"> </v>
      </c>
    </row>
    <row r="876" spans="1:13" ht="18">
      <c r="A876" s="8"/>
      <c r="C876" s="8"/>
      <c r="E876" s="7"/>
      <c r="G876" s="8"/>
      <c r="I876" s="8"/>
      <c r="M876" s="49" t="str">
        <f t="shared" si="14"/>
        <v xml:space="preserve"> </v>
      </c>
    </row>
    <row r="877" spans="1:13" ht="18">
      <c r="A877" s="8"/>
      <c r="C877" s="8"/>
      <c r="E877" s="7"/>
      <c r="G877" s="8"/>
      <c r="I877" s="8"/>
      <c r="M877" s="49" t="str">
        <f t="shared" si="14"/>
        <v xml:space="preserve"> </v>
      </c>
    </row>
    <row r="878" spans="1:13" ht="18">
      <c r="A878" s="8"/>
      <c r="C878" s="8"/>
      <c r="E878" s="7"/>
      <c r="G878" s="8"/>
      <c r="I878" s="8"/>
      <c r="M878" s="49" t="str">
        <f t="shared" si="14"/>
        <v xml:space="preserve"> </v>
      </c>
    </row>
    <row r="879" spans="1:13" ht="18">
      <c r="A879" s="8"/>
      <c r="C879" s="8"/>
      <c r="E879" s="7"/>
      <c r="G879" s="8"/>
      <c r="I879" s="8"/>
      <c r="M879" s="49" t="str">
        <f t="shared" si="14"/>
        <v xml:space="preserve"> </v>
      </c>
    </row>
    <row r="880" spans="1:13" ht="18">
      <c r="A880" s="8"/>
      <c r="C880" s="8"/>
      <c r="E880" s="7"/>
      <c r="G880" s="8"/>
      <c r="I880" s="8"/>
      <c r="M880" s="49" t="str">
        <f t="shared" si="14"/>
        <v xml:space="preserve"> </v>
      </c>
    </row>
    <row r="881" spans="1:13" ht="18">
      <c r="A881" s="8"/>
      <c r="C881" s="8"/>
      <c r="E881" s="7"/>
      <c r="G881" s="8"/>
      <c r="I881" s="8"/>
      <c r="M881" s="49" t="str">
        <f t="shared" si="14"/>
        <v xml:space="preserve"> </v>
      </c>
    </row>
    <row r="882" spans="1:13" ht="18">
      <c r="A882" s="8"/>
      <c r="C882" s="8"/>
      <c r="E882" s="7"/>
      <c r="G882" s="8"/>
      <c r="I882" s="8"/>
      <c r="M882" s="49" t="str">
        <f t="shared" si="14"/>
        <v xml:space="preserve"> </v>
      </c>
    </row>
    <row r="883" spans="1:13" ht="18">
      <c r="A883" s="8"/>
      <c r="C883" s="8"/>
      <c r="E883" s="7"/>
      <c r="G883" s="8"/>
      <c r="I883" s="8"/>
      <c r="M883" s="49" t="str">
        <f t="shared" si="14"/>
        <v xml:space="preserve"> </v>
      </c>
    </row>
    <row r="884" spans="1:13" ht="18">
      <c r="A884" s="8"/>
      <c r="C884" s="8"/>
      <c r="E884" s="7"/>
      <c r="G884" s="8"/>
      <c r="I884" s="8"/>
      <c r="M884" s="49" t="str">
        <f t="shared" si="14"/>
        <v xml:space="preserve"> </v>
      </c>
    </row>
    <row r="885" spans="1:13" ht="18">
      <c r="A885" s="8"/>
      <c r="C885" s="8"/>
      <c r="E885" s="7"/>
      <c r="G885" s="8"/>
      <c r="I885" s="8"/>
      <c r="M885" s="49" t="str">
        <f t="shared" si="14"/>
        <v xml:space="preserve"> </v>
      </c>
    </row>
    <row r="886" spans="1:13" ht="18">
      <c r="A886" s="8"/>
      <c r="C886" s="8"/>
      <c r="E886" s="7"/>
      <c r="G886" s="8"/>
      <c r="I886" s="8"/>
      <c r="M886" s="49" t="str">
        <f t="shared" si="14"/>
        <v xml:space="preserve"> </v>
      </c>
    </row>
    <row r="887" spans="1:13" ht="18">
      <c r="A887" s="8"/>
      <c r="C887" s="8"/>
      <c r="E887" s="7"/>
      <c r="G887" s="8"/>
      <c r="I887" s="8"/>
      <c r="M887" s="49" t="str">
        <f t="shared" si="14"/>
        <v xml:space="preserve"> </v>
      </c>
    </row>
    <row r="888" spans="1:13" ht="18">
      <c r="A888" s="8"/>
      <c r="C888" s="8"/>
      <c r="E888" s="7"/>
      <c r="G888" s="8"/>
      <c r="I888" s="8"/>
      <c r="M888" s="49" t="str">
        <f t="shared" si="14"/>
        <v xml:space="preserve"> </v>
      </c>
    </row>
    <row r="889" spans="1:13" ht="18">
      <c r="A889" s="8"/>
      <c r="C889" s="8"/>
      <c r="E889" s="7"/>
      <c r="G889" s="8"/>
      <c r="I889" s="8"/>
      <c r="M889" s="49" t="str">
        <f t="shared" si="14"/>
        <v xml:space="preserve"> </v>
      </c>
    </row>
    <row r="890" spans="1:13" ht="18">
      <c r="A890" s="8"/>
      <c r="C890" s="8"/>
      <c r="E890" s="7"/>
      <c r="G890" s="8"/>
      <c r="I890" s="8"/>
      <c r="M890" s="49" t="str">
        <f t="shared" si="14"/>
        <v xml:space="preserve"> </v>
      </c>
    </row>
    <row r="891" spans="1:13" ht="18">
      <c r="A891" s="8"/>
      <c r="C891" s="8"/>
      <c r="E891" s="7"/>
      <c r="G891" s="8"/>
      <c r="I891" s="8"/>
      <c r="M891" s="49" t="str">
        <f t="shared" si="14"/>
        <v xml:space="preserve"> </v>
      </c>
    </row>
    <row r="892" spans="1:13" ht="18">
      <c r="A892" s="8"/>
      <c r="C892" s="8"/>
      <c r="E892" s="7"/>
      <c r="G892" s="8"/>
      <c r="I892" s="8"/>
      <c r="M892" s="49" t="str">
        <f t="shared" si="14"/>
        <v xml:space="preserve"> </v>
      </c>
    </row>
    <row r="893" spans="1:13" ht="18">
      <c r="A893" s="8"/>
      <c r="C893" s="8"/>
      <c r="E893" s="7"/>
      <c r="G893" s="8"/>
      <c r="I893" s="8"/>
      <c r="M893" s="49" t="str">
        <f t="shared" si="14"/>
        <v xml:space="preserve"> </v>
      </c>
    </row>
    <row r="894" spans="1:13" ht="18">
      <c r="A894" s="8"/>
      <c r="C894" s="8"/>
      <c r="E894" s="7"/>
      <c r="G894" s="8"/>
      <c r="I894" s="8"/>
      <c r="M894" s="49" t="str">
        <f t="shared" si="14"/>
        <v xml:space="preserve"> </v>
      </c>
    </row>
    <row r="895" spans="1:13" ht="18">
      <c r="A895" s="8"/>
      <c r="C895" s="8"/>
      <c r="E895" s="7"/>
      <c r="G895" s="8"/>
      <c r="I895" s="8"/>
      <c r="M895" s="49" t="str">
        <f t="shared" si="14"/>
        <v xml:space="preserve"> </v>
      </c>
    </row>
    <row r="896" spans="1:13" ht="18">
      <c r="A896" s="8"/>
      <c r="C896" s="8"/>
      <c r="E896" s="7"/>
      <c r="G896" s="8"/>
      <c r="I896" s="8"/>
      <c r="M896" s="49" t="str">
        <f t="shared" si="14"/>
        <v xml:space="preserve"> </v>
      </c>
    </row>
    <row r="897" spans="1:13" ht="18">
      <c r="A897" s="8"/>
      <c r="C897" s="8"/>
      <c r="E897" s="7"/>
      <c r="G897" s="8"/>
      <c r="I897" s="8"/>
      <c r="M897" s="49" t="str">
        <f t="shared" si="14"/>
        <v xml:space="preserve"> </v>
      </c>
    </row>
    <row r="898" spans="1:13" ht="18">
      <c r="A898" s="8"/>
      <c r="C898" s="8"/>
      <c r="E898" s="7"/>
      <c r="G898" s="8"/>
      <c r="I898" s="8"/>
      <c r="M898" s="49" t="str">
        <f t="shared" si="14"/>
        <v xml:space="preserve"> </v>
      </c>
    </row>
    <row r="899" spans="1:13" ht="18">
      <c r="A899" s="8"/>
      <c r="C899" s="8"/>
      <c r="E899" s="7"/>
      <c r="G899" s="8"/>
      <c r="I899" s="8"/>
      <c r="M899" s="49" t="str">
        <f t="shared" si="14"/>
        <v xml:space="preserve"> </v>
      </c>
    </row>
    <row r="900" spans="1:13" ht="18">
      <c r="A900" s="8"/>
      <c r="C900" s="8"/>
      <c r="E900" s="7"/>
      <c r="G900" s="8"/>
      <c r="I900" s="8"/>
      <c r="M900" s="49" t="str">
        <f t="shared" si="14"/>
        <v xml:space="preserve"> </v>
      </c>
    </row>
    <row r="901" spans="1:13" ht="18">
      <c r="A901" s="8"/>
      <c r="C901" s="8"/>
      <c r="E901" s="7"/>
      <c r="G901" s="8"/>
      <c r="I901" s="8"/>
      <c r="M901" s="49" t="str">
        <f t="shared" si="14"/>
        <v xml:space="preserve"> </v>
      </c>
    </row>
    <row r="902" spans="1:13" ht="18">
      <c r="A902" s="8"/>
      <c r="C902" s="8"/>
      <c r="E902" s="7"/>
      <c r="G902" s="8"/>
      <c r="I902" s="8"/>
      <c r="M902" s="49" t="str">
        <f t="shared" si="14"/>
        <v xml:space="preserve"> </v>
      </c>
    </row>
    <row r="903" spans="1:13" ht="18">
      <c r="A903" s="8"/>
      <c r="C903" s="8"/>
      <c r="E903" s="7"/>
      <c r="G903" s="8"/>
      <c r="I903" s="8"/>
      <c r="M903" s="49" t="str">
        <f t="shared" si="14"/>
        <v xml:space="preserve"> </v>
      </c>
    </row>
    <row r="904" spans="1:13" ht="18">
      <c r="A904" s="8"/>
      <c r="C904" s="8"/>
      <c r="E904" s="7"/>
      <c r="G904" s="8"/>
      <c r="I904" s="8"/>
      <c r="M904" s="49" t="str">
        <f t="shared" si="14"/>
        <v xml:space="preserve"> </v>
      </c>
    </row>
    <row r="905" spans="1:13" ht="18">
      <c r="A905" s="8"/>
      <c r="C905" s="8"/>
      <c r="E905" s="7"/>
      <c r="G905" s="8"/>
      <c r="I905" s="8"/>
      <c r="M905" s="49" t="str">
        <f t="shared" si="14"/>
        <v xml:space="preserve"> </v>
      </c>
    </row>
    <row r="906" spans="1:13" ht="18">
      <c r="A906" s="8"/>
      <c r="C906" s="8"/>
      <c r="E906" s="7"/>
      <c r="G906" s="8"/>
      <c r="I906" s="8"/>
      <c r="M906" s="49" t="str">
        <f t="shared" si="14"/>
        <v xml:space="preserve"> </v>
      </c>
    </row>
    <row r="907" spans="1:13" ht="18">
      <c r="A907" s="8"/>
      <c r="C907" s="8"/>
      <c r="E907" s="7"/>
      <c r="G907" s="8"/>
      <c r="I907" s="8"/>
      <c r="M907" s="49" t="str">
        <f t="shared" si="14"/>
        <v xml:space="preserve"> </v>
      </c>
    </row>
    <row r="908" spans="1:13" ht="18">
      <c r="A908" s="8"/>
      <c r="C908" s="8"/>
      <c r="E908" s="7"/>
      <c r="G908" s="8"/>
      <c r="I908" s="8"/>
      <c r="M908" s="49" t="str">
        <f t="shared" si="14"/>
        <v xml:space="preserve"> </v>
      </c>
    </row>
    <row r="909" spans="1:13" ht="18">
      <c r="A909" s="8"/>
      <c r="C909" s="8"/>
      <c r="E909" s="7"/>
      <c r="G909" s="8"/>
      <c r="I909" s="8"/>
      <c r="M909" s="49" t="str">
        <f t="shared" ref="M909:M972" si="15">IF(L909&gt;0,"Debit", IF(L909&lt;0, "Credit"," "))</f>
        <v xml:space="preserve"> </v>
      </c>
    </row>
    <row r="910" spans="1:13" ht="18">
      <c r="A910" s="8"/>
      <c r="C910" s="8"/>
      <c r="E910" s="7"/>
      <c r="G910" s="8"/>
      <c r="I910" s="8"/>
      <c r="M910" s="49" t="str">
        <f t="shared" si="15"/>
        <v xml:space="preserve"> </v>
      </c>
    </row>
    <row r="911" spans="1:13" ht="18">
      <c r="A911" s="8"/>
      <c r="C911" s="8"/>
      <c r="E911" s="7"/>
      <c r="G911" s="8"/>
      <c r="I911" s="8"/>
      <c r="M911" s="49" t="str">
        <f t="shared" si="15"/>
        <v xml:space="preserve"> </v>
      </c>
    </row>
    <row r="912" spans="1:13" ht="18">
      <c r="A912" s="8"/>
      <c r="C912" s="8"/>
      <c r="E912" s="7"/>
      <c r="G912" s="8"/>
      <c r="I912" s="8"/>
      <c r="M912" s="49" t="str">
        <f t="shared" si="15"/>
        <v xml:space="preserve"> </v>
      </c>
    </row>
    <row r="913" spans="1:13" ht="18">
      <c r="A913" s="8"/>
      <c r="C913" s="8"/>
      <c r="E913" s="7"/>
      <c r="G913" s="8"/>
      <c r="I913" s="8"/>
      <c r="M913" s="49" t="str">
        <f t="shared" si="15"/>
        <v xml:space="preserve"> </v>
      </c>
    </row>
    <row r="914" spans="1:13" ht="18">
      <c r="A914" s="8"/>
      <c r="C914" s="8"/>
      <c r="E914" s="7"/>
      <c r="G914" s="8"/>
      <c r="I914" s="8"/>
      <c r="M914" s="49" t="str">
        <f t="shared" si="15"/>
        <v xml:space="preserve"> </v>
      </c>
    </row>
    <row r="915" spans="1:13" ht="18">
      <c r="A915" s="8"/>
      <c r="C915" s="8"/>
      <c r="E915" s="7"/>
      <c r="G915" s="8"/>
      <c r="I915" s="8"/>
      <c r="M915" s="49" t="str">
        <f t="shared" si="15"/>
        <v xml:space="preserve"> </v>
      </c>
    </row>
    <row r="916" spans="1:13" ht="18">
      <c r="A916" s="8"/>
      <c r="C916" s="8"/>
      <c r="E916" s="7"/>
      <c r="G916" s="8"/>
      <c r="I916" s="8"/>
      <c r="M916" s="49" t="str">
        <f t="shared" si="15"/>
        <v xml:space="preserve"> </v>
      </c>
    </row>
    <row r="917" spans="1:13" ht="18">
      <c r="A917" s="8"/>
      <c r="C917" s="8"/>
      <c r="E917" s="7"/>
      <c r="G917" s="8"/>
      <c r="I917" s="8"/>
      <c r="M917" s="49" t="str">
        <f t="shared" si="15"/>
        <v xml:space="preserve"> </v>
      </c>
    </row>
    <row r="918" spans="1:13" ht="18">
      <c r="A918" s="8"/>
      <c r="C918" s="8"/>
      <c r="E918" s="7"/>
      <c r="G918" s="8"/>
      <c r="I918" s="8"/>
      <c r="M918" s="49" t="str">
        <f t="shared" si="15"/>
        <v xml:space="preserve"> </v>
      </c>
    </row>
    <row r="919" spans="1:13" ht="18">
      <c r="A919" s="8"/>
      <c r="C919" s="8"/>
      <c r="E919" s="7"/>
      <c r="G919" s="8"/>
      <c r="I919" s="8"/>
      <c r="M919" s="49" t="str">
        <f t="shared" si="15"/>
        <v xml:space="preserve"> </v>
      </c>
    </row>
    <row r="920" spans="1:13" ht="18">
      <c r="A920" s="8"/>
      <c r="C920" s="8"/>
      <c r="E920" s="7"/>
      <c r="G920" s="8"/>
      <c r="I920" s="8"/>
      <c r="M920" s="49" t="str">
        <f t="shared" si="15"/>
        <v xml:space="preserve"> </v>
      </c>
    </row>
    <row r="921" spans="1:13" ht="18">
      <c r="A921" s="8"/>
      <c r="C921" s="8"/>
      <c r="E921" s="7"/>
      <c r="G921" s="8"/>
      <c r="I921" s="8"/>
      <c r="M921" s="49" t="str">
        <f t="shared" si="15"/>
        <v xml:space="preserve"> </v>
      </c>
    </row>
    <row r="922" spans="1:13" ht="18">
      <c r="A922" s="8"/>
      <c r="C922" s="8"/>
      <c r="E922" s="7"/>
      <c r="G922" s="8"/>
      <c r="I922" s="8"/>
      <c r="M922" s="49" t="str">
        <f t="shared" si="15"/>
        <v xml:space="preserve"> </v>
      </c>
    </row>
    <row r="923" spans="1:13" ht="18">
      <c r="A923" s="8"/>
      <c r="C923" s="8"/>
      <c r="E923" s="7"/>
      <c r="G923" s="8"/>
      <c r="I923" s="8"/>
      <c r="M923" s="49" t="str">
        <f t="shared" si="15"/>
        <v xml:space="preserve"> </v>
      </c>
    </row>
    <row r="924" spans="1:13" ht="18">
      <c r="A924" s="8"/>
      <c r="C924" s="8"/>
      <c r="E924" s="7"/>
      <c r="G924" s="8"/>
      <c r="I924" s="8"/>
      <c r="M924" s="49" t="str">
        <f t="shared" si="15"/>
        <v xml:space="preserve"> </v>
      </c>
    </row>
    <row r="925" spans="1:13" ht="18">
      <c r="A925" s="8"/>
      <c r="C925" s="8"/>
      <c r="E925" s="7"/>
      <c r="G925" s="8"/>
      <c r="I925" s="8"/>
      <c r="M925" s="49" t="str">
        <f t="shared" si="15"/>
        <v xml:space="preserve"> </v>
      </c>
    </row>
    <row r="926" spans="1:13" ht="18">
      <c r="A926" s="8"/>
      <c r="C926" s="8"/>
      <c r="E926" s="7"/>
      <c r="G926" s="8"/>
      <c r="I926" s="8"/>
      <c r="M926" s="49" t="str">
        <f t="shared" si="15"/>
        <v xml:space="preserve"> </v>
      </c>
    </row>
    <row r="927" spans="1:13" ht="18">
      <c r="A927" s="8"/>
      <c r="C927" s="8"/>
      <c r="E927" s="7"/>
      <c r="G927" s="8"/>
      <c r="I927" s="8"/>
      <c r="M927" s="49" t="str">
        <f t="shared" si="15"/>
        <v xml:space="preserve"> </v>
      </c>
    </row>
    <row r="928" spans="1:13" ht="18">
      <c r="A928" s="8"/>
      <c r="C928" s="8"/>
      <c r="E928" s="7"/>
      <c r="G928" s="8"/>
      <c r="I928" s="8"/>
      <c r="M928" s="49" t="str">
        <f t="shared" si="15"/>
        <v xml:space="preserve"> </v>
      </c>
    </row>
    <row r="929" spans="1:13" ht="18">
      <c r="A929" s="8"/>
      <c r="C929" s="8"/>
      <c r="E929" s="7"/>
      <c r="G929" s="8"/>
      <c r="I929" s="8"/>
      <c r="M929" s="49" t="str">
        <f t="shared" si="15"/>
        <v xml:space="preserve"> </v>
      </c>
    </row>
    <row r="930" spans="1:13" ht="18">
      <c r="A930" s="8"/>
      <c r="C930" s="8"/>
      <c r="E930" s="7"/>
      <c r="G930" s="8"/>
      <c r="I930" s="8"/>
      <c r="M930" s="49" t="str">
        <f t="shared" si="15"/>
        <v xml:space="preserve"> </v>
      </c>
    </row>
    <row r="931" spans="1:13" ht="18">
      <c r="A931" s="8"/>
      <c r="C931" s="8"/>
      <c r="E931" s="7"/>
      <c r="G931" s="8"/>
      <c r="I931" s="8"/>
      <c r="M931" s="49" t="str">
        <f t="shared" si="15"/>
        <v xml:space="preserve"> </v>
      </c>
    </row>
    <row r="932" spans="1:13" ht="18">
      <c r="A932" s="8"/>
      <c r="C932" s="8"/>
      <c r="E932" s="7"/>
      <c r="G932" s="8"/>
      <c r="I932" s="8"/>
      <c r="M932" s="49" t="str">
        <f t="shared" si="15"/>
        <v xml:space="preserve"> </v>
      </c>
    </row>
    <row r="933" spans="1:13" ht="18">
      <c r="A933" s="8"/>
      <c r="C933" s="8"/>
      <c r="E933" s="7"/>
      <c r="G933" s="8"/>
      <c r="I933" s="8"/>
      <c r="M933" s="49" t="str">
        <f t="shared" si="15"/>
        <v xml:space="preserve"> </v>
      </c>
    </row>
    <row r="934" spans="1:13" ht="18">
      <c r="A934" s="8"/>
      <c r="C934" s="8"/>
      <c r="E934" s="7"/>
      <c r="G934" s="8"/>
      <c r="I934" s="8"/>
      <c r="M934" s="49" t="str">
        <f t="shared" si="15"/>
        <v xml:space="preserve"> </v>
      </c>
    </row>
    <row r="935" spans="1:13" ht="18">
      <c r="A935" s="8"/>
      <c r="C935" s="8"/>
      <c r="E935" s="7"/>
      <c r="G935" s="8"/>
      <c r="I935" s="8"/>
      <c r="M935" s="49" t="str">
        <f t="shared" si="15"/>
        <v xml:space="preserve"> </v>
      </c>
    </row>
    <row r="936" spans="1:13" ht="18">
      <c r="A936" s="8"/>
      <c r="C936" s="8"/>
      <c r="E936" s="7"/>
      <c r="G936" s="8"/>
      <c r="I936" s="8"/>
      <c r="M936" s="49" t="str">
        <f t="shared" si="15"/>
        <v xml:space="preserve"> </v>
      </c>
    </row>
    <row r="937" spans="1:13" ht="18">
      <c r="A937" s="8"/>
      <c r="C937" s="8"/>
      <c r="E937" s="7"/>
      <c r="G937" s="8"/>
      <c r="I937" s="8"/>
      <c r="M937" s="49" t="str">
        <f t="shared" si="15"/>
        <v xml:space="preserve"> </v>
      </c>
    </row>
    <row r="938" spans="1:13" ht="18">
      <c r="A938" s="8"/>
      <c r="C938" s="8"/>
      <c r="E938" s="7"/>
      <c r="G938" s="8"/>
      <c r="I938" s="8"/>
      <c r="M938" s="49" t="str">
        <f t="shared" si="15"/>
        <v xml:space="preserve"> </v>
      </c>
    </row>
    <row r="939" spans="1:13" ht="18">
      <c r="A939" s="8"/>
      <c r="C939" s="8"/>
      <c r="E939" s="7"/>
      <c r="G939" s="8"/>
      <c r="I939" s="8"/>
      <c r="M939" s="49" t="str">
        <f t="shared" si="15"/>
        <v xml:space="preserve"> </v>
      </c>
    </row>
    <row r="940" spans="1:13" ht="18">
      <c r="A940" s="8"/>
      <c r="C940" s="8"/>
      <c r="E940" s="7"/>
      <c r="G940" s="8"/>
      <c r="I940" s="8"/>
      <c r="M940" s="49" t="str">
        <f t="shared" si="15"/>
        <v xml:space="preserve"> </v>
      </c>
    </row>
    <row r="941" spans="1:13" ht="18">
      <c r="A941" s="8"/>
      <c r="C941" s="8"/>
      <c r="E941" s="7"/>
      <c r="G941" s="8"/>
      <c r="I941" s="8"/>
      <c r="M941" s="49" t="str">
        <f t="shared" si="15"/>
        <v xml:space="preserve"> </v>
      </c>
    </row>
    <row r="942" spans="1:13" ht="18">
      <c r="A942" s="8"/>
      <c r="C942" s="8"/>
      <c r="E942" s="7"/>
      <c r="G942" s="8"/>
      <c r="I942" s="8"/>
      <c r="M942" s="49" t="str">
        <f t="shared" si="15"/>
        <v xml:space="preserve"> </v>
      </c>
    </row>
    <row r="943" spans="1:13" ht="18">
      <c r="A943" s="8"/>
      <c r="C943" s="8"/>
      <c r="E943" s="7"/>
      <c r="G943" s="8"/>
      <c r="I943" s="8"/>
      <c r="M943" s="49" t="str">
        <f t="shared" si="15"/>
        <v xml:space="preserve"> </v>
      </c>
    </row>
    <row r="944" spans="1:13" ht="18">
      <c r="A944" s="8"/>
      <c r="C944" s="8"/>
      <c r="E944" s="7"/>
      <c r="G944" s="8"/>
      <c r="I944" s="8"/>
      <c r="M944" s="49" t="str">
        <f t="shared" si="15"/>
        <v xml:space="preserve"> </v>
      </c>
    </row>
    <row r="945" spans="1:13" ht="18">
      <c r="A945" s="8"/>
      <c r="C945" s="8"/>
      <c r="E945" s="7"/>
      <c r="G945" s="8"/>
      <c r="I945" s="8"/>
      <c r="M945" s="49" t="str">
        <f t="shared" si="15"/>
        <v xml:space="preserve"> </v>
      </c>
    </row>
    <row r="946" spans="1:13" ht="18">
      <c r="A946" s="8"/>
      <c r="C946" s="8"/>
      <c r="E946" s="7"/>
      <c r="G946" s="8"/>
      <c r="I946" s="8"/>
      <c r="M946" s="49" t="str">
        <f t="shared" si="15"/>
        <v xml:space="preserve"> </v>
      </c>
    </row>
    <row r="947" spans="1:13" ht="18">
      <c r="A947" s="8"/>
      <c r="C947" s="8"/>
      <c r="E947" s="7"/>
      <c r="G947" s="8"/>
      <c r="I947" s="8"/>
      <c r="M947" s="49" t="str">
        <f t="shared" si="15"/>
        <v xml:space="preserve"> </v>
      </c>
    </row>
    <row r="948" spans="1:13" ht="18">
      <c r="A948" s="8"/>
      <c r="C948" s="8"/>
      <c r="E948" s="7"/>
      <c r="G948" s="8"/>
      <c r="I948" s="8"/>
      <c r="M948" s="49" t="str">
        <f t="shared" si="15"/>
        <v xml:space="preserve"> </v>
      </c>
    </row>
    <row r="949" spans="1:13" ht="18">
      <c r="A949" s="8"/>
      <c r="C949" s="8"/>
      <c r="E949" s="7"/>
      <c r="G949" s="8"/>
      <c r="I949" s="8"/>
      <c r="M949" s="49" t="str">
        <f t="shared" si="15"/>
        <v xml:space="preserve"> </v>
      </c>
    </row>
    <row r="950" spans="1:13" ht="18">
      <c r="A950" s="8"/>
      <c r="C950" s="8"/>
      <c r="E950" s="7"/>
      <c r="G950" s="8"/>
      <c r="I950" s="8"/>
      <c r="M950" s="49" t="str">
        <f t="shared" si="15"/>
        <v xml:space="preserve"> </v>
      </c>
    </row>
    <row r="951" spans="1:13" ht="18">
      <c r="A951" s="8"/>
      <c r="C951" s="8"/>
      <c r="E951" s="7"/>
      <c r="G951" s="8"/>
      <c r="I951" s="8"/>
      <c r="M951" s="49" t="str">
        <f t="shared" si="15"/>
        <v xml:space="preserve"> </v>
      </c>
    </row>
    <row r="952" spans="1:13" ht="18">
      <c r="A952" s="8"/>
      <c r="C952" s="8"/>
      <c r="E952" s="7"/>
      <c r="G952" s="8"/>
      <c r="I952" s="8"/>
      <c r="M952" s="49" t="str">
        <f t="shared" si="15"/>
        <v xml:space="preserve"> </v>
      </c>
    </row>
    <row r="953" spans="1:13" ht="18">
      <c r="A953" s="8"/>
      <c r="C953" s="8"/>
      <c r="E953" s="7"/>
      <c r="G953" s="8"/>
      <c r="I953" s="8"/>
      <c r="M953" s="49" t="str">
        <f t="shared" si="15"/>
        <v xml:space="preserve"> </v>
      </c>
    </row>
    <row r="954" spans="1:13" ht="18">
      <c r="A954" s="8"/>
      <c r="C954" s="8"/>
      <c r="E954" s="7"/>
      <c r="G954" s="8"/>
      <c r="I954" s="8"/>
      <c r="M954" s="49" t="str">
        <f t="shared" si="15"/>
        <v xml:space="preserve"> </v>
      </c>
    </row>
    <row r="955" spans="1:13" ht="18">
      <c r="A955" s="8"/>
      <c r="C955" s="8"/>
      <c r="E955" s="7"/>
      <c r="G955" s="8"/>
      <c r="I955" s="8"/>
      <c r="M955" s="49" t="str">
        <f t="shared" si="15"/>
        <v xml:space="preserve"> </v>
      </c>
    </row>
    <row r="956" spans="1:13" ht="18">
      <c r="A956" s="8"/>
      <c r="C956" s="8"/>
      <c r="E956" s="7"/>
      <c r="G956" s="8"/>
      <c r="I956" s="8"/>
      <c r="M956" s="49" t="str">
        <f t="shared" si="15"/>
        <v xml:space="preserve"> </v>
      </c>
    </row>
    <row r="957" spans="1:13" ht="18">
      <c r="A957" s="8"/>
      <c r="C957" s="8"/>
      <c r="E957" s="7"/>
      <c r="G957" s="8"/>
      <c r="I957" s="8"/>
      <c r="M957" s="49" t="str">
        <f t="shared" si="15"/>
        <v xml:space="preserve"> </v>
      </c>
    </row>
    <row r="958" spans="1:13" ht="18">
      <c r="A958" s="8"/>
      <c r="C958" s="8"/>
      <c r="E958" s="7"/>
      <c r="G958" s="8"/>
      <c r="I958" s="8"/>
      <c r="M958" s="49" t="str">
        <f t="shared" si="15"/>
        <v xml:space="preserve"> </v>
      </c>
    </row>
    <row r="959" spans="1:13" ht="18">
      <c r="A959" s="8"/>
      <c r="C959" s="8"/>
      <c r="E959" s="7"/>
      <c r="G959" s="8"/>
      <c r="I959" s="8"/>
      <c r="M959" s="49" t="str">
        <f t="shared" si="15"/>
        <v xml:space="preserve"> </v>
      </c>
    </row>
    <row r="960" spans="1:13" ht="18">
      <c r="A960" s="8"/>
      <c r="C960" s="8"/>
      <c r="E960" s="7"/>
      <c r="G960" s="8"/>
      <c r="I960" s="8"/>
      <c r="M960" s="49" t="str">
        <f t="shared" si="15"/>
        <v xml:space="preserve"> </v>
      </c>
    </row>
    <row r="961" spans="1:13" ht="18">
      <c r="A961" s="8"/>
      <c r="C961" s="8"/>
      <c r="E961" s="7"/>
      <c r="G961" s="8"/>
      <c r="I961" s="8"/>
      <c r="M961" s="49" t="str">
        <f t="shared" si="15"/>
        <v xml:space="preserve"> </v>
      </c>
    </row>
    <row r="962" spans="1:13" ht="18">
      <c r="A962" s="8"/>
      <c r="C962" s="8"/>
      <c r="E962" s="7"/>
      <c r="G962" s="8"/>
      <c r="I962" s="8"/>
      <c r="M962" s="49" t="str">
        <f t="shared" si="15"/>
        <v xml:space="preserve"> </v>
      </c>
    </row>
    <row r="963" spans="1:13" ht="18">
      <c r="A963" s="8"/>
      <c r="C963" s="8"/>
      <c r="E963" s="7"/>
      <c r="G963" s="8"/>
      <c r="I963" s="8"/>
      <c r="M963" s="49" t="str">
        <f t="shared" si="15"/>
        <v xml:space="preserve"> </v>
      </c>
    </row>
    <row r="964" spans="1:13" ht="18">
      <c r="A964" s="8"/>
      <c r="C964" s="8"/>
      <c r="E964" s="7"/>
      <c r="G964" s="8"/>
      <c r="I964" s="8"/>
      <c r="M964" s="49" t="str">
        <f t="shared" si="15"/>
        <v xml:space="preserve"> </v>
      </c>
    </row>
    <row r="965" spans="1:13" ht="18">
      <c r="A965" s="8"/>
      <c r="C965" s="8"/>
      <c r="E965" s="7"/>
      <c r="G965" s="8"/>
      <c r="I965" s="8"/>
      <c r="M965" s="49" t="str">
        <f t="shared" si="15"/>
        <v xml:space="preserve"> </v>
      </c>
    </row>
    <row r="966" spans="1:13" ht="18">
      <c r="A966" s="8"/>
      <c r="C966" s="8"/>
      <c r="E966" s="7"/>
      <c r="G966" s="8"/>
      <c r="I966" s="8"/>
      <c r="M966" s="49" t="str">
        <f t="shared" si="15"/>
        <v xml:space="preserve"> </v>
      </c>
    </row>
    <row r="967" spans="1:13" ht="18">
      <c r="A967" s="8"/>
      <c r="C967" s="8"/>
      <c r="E967" s="7"/>
      <c r="G967" s="8"/>
      <c r="I967" s="8"/>
      <c r="M967" s="49" t="str">
        <f t="shared" si="15"/>
        <v xml:space="preserve"> </v>
      </c>
    </row>
    <row r="968" spans="1:13" ht="18">
      <c r="A968" s="8"/>
      <c r="C968" s="8"/>
      <c r="E968" s="7"/>
      <c r="G968" s="8"/>
      <c r="I968" s="8"/>
      <c r="M968" s="49" t="str">
        <f t="shared" si="15"/>
        <v xml:space="preserve"> </v>
      </c>
    </row>
    <row r="969" spans="1:13" ht="18">
      <c r="A969" s="8"/>
      <c r="C969" s="8"/>
      <c r="E969" s="7"/>
      <c r="G969" s="8"/>
      <c r="I969" s="8"/>
      <c r="M969" s="49" t="str">
        <f t="shared" si="15"/>
        <v xml:space="preserve"> </v>
      </c>
    </row>
    <row r="970" spans="1:13" ht="18">
      <c r="A970" s="8"/>
      <c r="C970" s="8"/>
      <c r="E970" s="7"/>
      <c r="G970" s="8"/>
      <c r="I970" s="8"/>
      <c r="M970" s="49" t="str">
        <f t="shared" si="15"/>
        <v xml:space="preserve"> </v>
      </c>
    </row>
    <row r="971" spans="1:13" ht="18">
      <c r="A971" s="8"/>
      <c r="C971" s="8"/>
      <c r="E971" s="7"/>
      <c r="G971" s="8"/>
      <c r="I971" s="8"/>
      <c r="M971" s="49" t="str">
        <f t="shared" si="15"/>
        <v xml:space="preserve"> </v>
      </c>
    </row>
    <row r="972" spans="1:13" ht="18">
      <c r="A972" s="8"/>
      <c r="C972" s="8"/>
      <c r="E972" s="7"/>
      <c r="G972" s="8"/>
      <c r="I972" s="8"/>
      <c r="M972" s="49" t="str">
        <f t="shared" si="15"/>
        <v xml:space="preserve"> </v>
      </c>
    </row>
    <row r="973" spans="1:13" ht="18">
      <c r="A973" s="8"/>
      <c r="C973" s="8"/>
      <c r="E973" s="7"/>
      <c r="G973" s="8"/>
      <c r="I973" s="8"/>
      <c r="M973" s="49" t="str">
        <f t="shared" ref="M973:M1036" si="16">IF(L973&gt;0,"Debit", IF(L973&lt;0, "Credit"," "))</f>
        <v xml:space="preserve"> </v>
      </c>
    </row>
    <row r="974" spans="1:13" ht="18">
      <c r="A974" s="8"/>
      <c r="C974" s="8"/>
      <c r="E974" s="7"/>
      <c r="G974" s="8"/>
      <c r="I974" s="8"/>
      <c r="M974" s="49" t="str">
        <f t="shared" si="16"/>
        <v xml:space="preserve"> </v>
      </c>
    </row>
    <row r="975" spans="1:13" ht="18">
      <c r="A975" s="8"/>
      <c r="C975" s="8"/>
      <c r="E975" s="7"/>
      <c r="G975" s="8"/>
      <c r="I975" s="8"/>
      <c r="M975" s="49" t="str">
        <f t="shared" si="16"/>
        <v xml:space="preserve"> </v>
      </c>
    </row>
    <row r="976" spans="1:13" ht="18">
      <c r="A976" s="8"/>
      <c r="C976" s="8"/>
      <c r="E976" s="7"/>
      <c r="G976" s="8"/>
      <c r="I976" s="8"/>
      <c r="M976" s="49" t="str">
        <f t="shared" si="16"/>
        <v xml:space="preserve"> </v>
      </c>
    </row>
    <row r="977" spans="1:13" ht="18">
      <c r="A977" s="8"/>
      <c r="C977" s="8"/>
      <c r="E977" s="7"/>
      <c r="G977" s="8"/>
      <c r="I977" s="8"/>
      <c r="M977" s="49" t="str">
        <f t="shared" si="16"/>
        <v xml:space="preserve"> </v>
      </c>
    </row>
    <row r="978" spans="1:13" ht="18">
      <c r="A978" s="8"/>
      <c r="C978" s="8"/>
      <c r="E978" s="7"/>
      <c r="G978" s="8"/>
      <c r="I978" s="8"/>
      <c r="M978" s="49" t="str">
        <f t="shared" si="16"/>
        <v xml:space="preserve"> </v>
      </c>
    </row>
    <row r="979" spans="1:13" ht="18">
      <c r="A979" s="8"/>
      <c r="C979" s="8"/>
      <c r="E979" s="7"/>
      <c r="G979" s="8"/>
      <c r="I979" s="8"/>
      <c r="M979" s="49" t="str">
        <f t="shared" si="16"/>
        <v xml:space="preserve"> </v>
      </c>
    </row>
    <row r="980" spans="1:13" ht="18">
      <c r="A980" s="8"/>
      <c r="C980" s="8"/>
      <c r="E980" s="7"/>
      <c r="G980" s="8"/>
      <c r="I980" s="8"/>
      <c r="M980" s="49" t="str">
        <f t="shared" si="16"/>
        <v xml:space="preserve"> </v>
      </c>
    </row>
    <row r="981" spans="1:13" ht="18">
      <c r="A981" s="8"/>
      <c r="C981" s="8"/>
      <c r="E981" s="7"/>
      <c r="G981" s="8"/>
      <c r="I981" s="8"/>
      <c r="M981" s="49" t="str">
        <f t="shared" si="16"/>
        <v xml:space="preserve"> </v>
      </c>
    </row>
    <row r="982" spans="1:13" ht="18">
      <c r="A982" s="8"/>
      <c r="C982" s="8"/>
      <c r="E982" s="7"/>
      <c r="G982" s="8"/>
      <c r="I982" s="8"/>
      <c r="M982" s="49" t="str">
        <f t="shared" si="16"/>
        <v xml:space="preserve"> </v>
      </c>
    </row>
    <row r="983" spans="1:13" ht="18">
      <c r="A983" s="8"/>
      <c r="C983" s="8"/>
      <c r="E983" s="7"/>
      <c r="G983" s="8"/>
      <c r="I983" s="8"/>
      <c r="M983" s="49" t="str">
        <f t="shared" si="16"/>
        <v xml:space="preserve"> </v>
      </c>
    </row>
    <row r="984" spans="1:13" ht="18">
      <c r="A984" s="8"/>
      <c r="C984" s="8"/>
      <c r="E984" s="7"/>
      <c r="G984" s="8"/>
      <c r="I984" s="8"/>
      <c r="M984" s="49" t="str">
        <f t="shared" si="16"/>
        <v xml:space="preserve"> </v>
      </c>
    </row>
    <row r="985" spans="1:13" ht="18">
      <c r="A985" s="8"/>
      <c r="C985" s="8"/>
      <c r="E985" s="7"/>
      <c r="G985" s="8"/>
      <c r="I985" s="8"/>
      <c r="M985" s="49" t="str">
        <f t="shared" si="16"/>
        <v xml:space="preserve"> </v>
      </c>
    </row>
    <row r="986" spans="1:13" ht="18">
      <c r="A986" s="8"/>
      <c r="C986" s="8"/>
      <c r="E986" s="7"/>
      <c r="G986" s="8"/>
      <c r="I986" s="8"/>
      <c r="M986" s="49" t="str">
        <f t="shared" si="16"/>
        <v xml:space="preserve"> </v>
      </c>
    </row>
    <row r="987" spans="1:13" ht="18">
      <c r="A987" s="8"/>
      <c r="C987" s="8"/>
      <c r="E987" s="7"/>
      <c r="G987" s="8"/>
      <c r="I987" s="8"/>
      <c r="M987" s="49" t="str">
        <f t="shared" si="16"/>
        <v xml:space="preserve"> </v>
      </c>
    </row>
    <row r="988" spans="1:13" ht="18">
      <c r="A988" s="8"/>
      <c r="C988" s="8"/>
      <c r="E988" s="7"/>
      <c r="G988" s="8"/>
      <c r="I988" s="8"/>
      <c r="M988" s="49" t="str">
        <f t="shared" si="16"/>
        <v xml:space="preserve"> </v>
      </c>
    </row>
    <row r="989" spans="1:13" ht="18">
      <c r="A989" s="8"/>
      <c r="C989" s="8"/>
      <c r="E989" s="7"/>
      <c r="G989" s="8"/>
      <c r="I989" s="8"/>
      <c r="M989" s="49" t="str">
        <f t="shared" si="16"/>
        <v xml:space="preserve"> </v>
      </c>
    </row>
    <row r="990" spans="1:13" ht="18">
      <c r="A990" s="8"/>
      <c r="C990" s="8"/>
      <c r="E990" s="7"/>
      <c r="G990" s="8"/>
      <c r="I990" s="8"/>
      <c r="M990" s="49" t="str">
        <f t="shared" si="16"/>
        <v xml:space="preserve"> </v>
      </c>
    </row>
    <row r="991" spans="1:13" ht="18">
      <c r="A991" s="8"/>
      <c r="C991" s="8"/>
      <c r="E991" s="7"/>
      <c r="G991" s="8"/>
      <c r="I991" s="8"/>
      <c r="M991" s="49" t="str">
        <f t="shared" si="16"/>
        <v xml:space="preserve"> </v>
      </c>
    </row>
    <row r="992" spans="1:13" ht="18">
      <c r="A992" s="8"/>
      <c r="C992" s="8"/>
      <c r="E992" s="7"/>
      <c r="G992" s="8"/>
      <c r="I992" s="8"/>
      <c r="M992" s="49" t="str">
        <f t="shared" si="16"/>
        <v xml:space="preserve"> </v>
      </c>
    </row>
    <row r="993" spans="1:13" ht="18">
      <c r="A993" s="8"/>
      <c r="C993" s="8"/>
      <c r="E993" s="7"/>
      <c r="G993" s="8"/>
      <c r="I993" s="8"/>
      <c r="M993" s="49" t="str">
        <f t="shared" si="16"/>
        <v xml:space="preserve"> </v>
      </c>
    </row>
    <row r="994" spans="1:13" ht="18">
      <c r="A994" s="8"/>
      <c r="C994" s="8"/>
      <c r="E994" s="7"/>
      <c r="G994" s="8"/>
      <c r="I994" s="8"/>
      <c r="M994" s="49" t="str">
        <f t="shared" si="16"/>
        <v xml:space="preserve"> </v>
      </c>
    </row>
    <row r="995" spans="1:13" ht="18">
      <c r="A995" s="8"/>
      <c r="C995" s="8"/>
      <c r="E995" s="7"/>
      <c r="G995" s="8"/>
      <c r="I995" s="8"/>
      <c r="M995" s="49" t="str">
        <f t="shared" si="16"/>
        <v xml:space="preserve"> </v>
      </c>
    </row>
    <row r="996" spans="1:13" ht="18">
      <c r="A996" s="8"/>
      <c r="C996" s="8"/>
      <c r="E996" s="7"/>
      <c r="G996" s="8"/>
      <c r="I996" s="8"/>
      <c r="M996" s="49" t="str">
        <f t="shared" si="16"/>
        <v xml:space="preserve"> </v>
      </c>
    </row>
    <row r="997" spans="1:13" ht="18">
      <c r="A997" s="8"/>
      <c r="C997" s="8"/>
      <c r="E997" s="7"/>
      <c r="G997" s="8"/>
      <c r="I997" s="8"/>
      <c r="M997" s="49" t="str">
        <f t="shared" si="16"/>
        <v xml:space="preserve"> </v>
      </c>
    </row>
    <row r="998" spans="1:13" ht="18">
      <c r="A998" s="8"/>
      <c r="C998" s="8"/>
      <c r="E998" s="7"/>
      <c r="G998" s="8"/>
      <c r="I998" s="8"/>
      <c r="M998" s="49" t="str">
        <f t="shared" si="16"/>
        <v xml:space="preserve"> </v>
      </c>
    </row>
    <row r="999" spans="1:13" ht="18">
      <c r="A999" s="8"/>
      <c r="C999" s="8"/>
      <c r="E999" s="7"/>
      <c r="G999" s="8"/>
      <c r="I999" s="8"/>
      <c r="M999" s="49" t="str">
        <f t="shared" si="16"/>
        <v xml:space="preserve"> </v>
      </c>
    </row>
    <row r="1000" spans="1:13" ht="18">
      <c r="A1000" s="8"/>
      <c r="C1000" s="8"/>
      <c r="E1000" s="7"/>
      <c r="G1000" s="8"/>
      <c r="I1000" s="8"/>
      <c r="M1000" s="49" t="str">
        <f t="shared" si="16"/>
        <v xml:space="preserve"> </v>
      </c>
    </row>
    <row r="1001" spans="1:13" ht="18">
      <c r="A1001" s="8"/>
      <c r="C1001" s="8"/>
      <c r="E1001" s="7"/>
      <c r="G1001" s="8"/>
      <c r="I1001" s="8"/>
      <c r="M1001" s="49" t="str">
        <f t="shared" si="16"/>
        <v xml:space="preserve"> </v>
      </c>
    </row>
    <row r="1002" spans="1:13" ht="18">
      <c r="A1002" s="8"/>
      <c r="C1002" s="8"/>
      <c r="E1002" s="7"/>
      <c r="G1002" s="8"/>
      <c r="I1002" s="8"/>
      <c r="M1002" s="49" t="str">
        <f t="shared" si="16"/>
        <v xml:space="preserve"> </v>
      </c>
    </row>
    <row r="1003" spans="1:13" ht="18">
      <c r="A1003" s="8"/>
      <c r="C1003" s="8"/>
      <c r="E1003" s="7"/>
      <c r="G1003" s="8"/>
      <c r="I1003" s="8"/>
      <c r="M1003" s="49" t="str">
        <f t="shared" si="16"/>
        <v xml:space="preserve"> </v>
      </c>
    </row>
    <row r="1004" spans="1:13" ht="18">
      <c r="A1004" s="8"/>
      <c r="C1004" s="8"/>
      <c r="E1004" s="7"/>
      <c r="G1004" s="8"/>
      <c r="I1004" s="8"/>
      <c r="M1004" s="49" t="str">
        <f t="shared" si="16"/>
        <v xml:space="preserve"> </v>
      </c>
    </row>
    <row r="1005" spans="1:13" ht="18">
      <c r="A1005" s="8"/>
      <c r="C1005" s="8"/>
      <c r="E1005" s="7"/>
      <c r="G1005" s="8"/>
      <c r="I1005" s="8"/>
      <c r="M1005" s="49" t="str">
        <f t="shared" si="16"/>
        <v xml:space="preserve"> </v>
      </c>
    </row>
    <row r="1006" spans="1:13" ht="18">
      <c r="A1006" s="8"/>
      <c r="C1006" s="8"/>
      <c r="E1006" s="7"/>
      <c r="G1006" s="8"/>
      <c r="I1006" s="8"/>
      <c r="M1006" s="49" t="str">
        <f t="shared" si="16"/>
        <v xml:space="preserve"> </v>
      </c>
    </row>
    <row r="1007" spans="1:13" ht="18">
      <c r="A1007" s="8"/>
      <c r="C1007" s="8"/>
      <c r="E1007" s="7"/>
      <c r="G1007" s="8"/>
      <c r="I1007" s="8"/>
      <c r="M1007" s="49" t="str">
        <f t="shared" si="16"/>
        <v xml:space="preserve"> </v>
      </c>
    </row>
    <row r="1008" spans="1:13" ht="18">
      <c r="A1008" s="8"/>
      <c r="C1008" s="8"/>
      <c r="E1008" s="7"/>
      <c r="G1008" s="8"/>
      <c r="I1008" s="8"/>
      <c r="M1008" s="49" t="str">
        <f t="shared" si="16"/>
        <v xml:space="preserve"> </v>
      </c>
    </row>
    <row r="1009" spans="1:13" ht="18">
      <c r="A1009" s="8"/>
      <c r="C1009" s="8"/>
      <c r="E1009" s="7"/>
      <c r="G1009" s="8"/>
      <c r="I1009" s="8"/>
      <c r="M1009" s="49" t="str">
        <f t="shared" si="16"/>
        <v xml:space="preserve"> </v>
      </c>
    </row>
    <row r="1010" spans="1:13" ht="18">
      <c r="A1010" s="8"/>
      <c r="C1010" s="8"/>
      <c r="E1010" s="7"/>
      <c r="G1010" s="8"/>
      <c r="I1010" s="8"/>
      <c r="M1010" s="49" t="str">
        <f t="shared" si="16"/>
        <v xml:space="preserve"> </v>
      </c>
    </row>
    <row r="1011" spans="1:13" ht="18">
      <c r="A1011" s="8"/>
      <c r="C1011" s="8"/>
      <c r="E1011" s="7"/>
      <c r="G1011" s="8"/>
      <c r="I1011" s="8"/>
      <c r="M1011" s="49" t="str">
        <f t="shared" si="16"/>
        <v xml:space="preserve"> </v>
      </c>
    </row>
    <row r="1012" spans="1:13" ht="18">
      <c r="A1012" s="8"/>
      <c r="C1012" s="8"/>
      <c r="E1012" s="7"/>
      <c r="G1012" s="8"/>
      <c r="I1012" s="8"/>
      <c r="M1012" s="49" t="str">
        <f t="shared" si="16"/>
        <v xml:space="preserve"> </v>
      </c>
    </row>
    <row r="1013" spans="1:13" ht="18">
      <c r="A1013" s="8"/>
      <c r="C1013" s="8"/>
      <c r="E1013" s="7"/>
      <c r="G1013" s="8"/>
      <c r="I1013" s="8"/>
      <c r="M1013" s="49" t="str">
        <f t="shared" si="16"/>
        <v xml:space="preserve"> </v>
      </c>
    </row>
    <row r="1014" spans="1:13" ht="18">
      <c r="A1014" s="8"/>
      <c r="C1014" s="8"/>
      <c r="E1014" s="7"/>
      <c r="G1014" s="8"/>
      <c r="I1014" s="8"/>
      <c r="M1014" s="49" t="str">
        <f t="shared" si="16"/>
        <v xml:space="preserve"> </v>
      </c>
    </row>
    <row r="1015" spans="1:13" ht="18">
      <c r="A1015" s="8"/>
      <c r="C1015" s="8"/>
      <c r="E1015" s="7"/>
      <c r="G1015" s="8"/>
      <c r="I1015" s="8"/>
      <c r="M1015" s="49" t="str">
        <f t="shared" si="16"/>
        <v xml:space="preserve"> </v>
      </c>
    </row>
    <row r="1016" spans="1:13" ht="18">
      <c r="A1016" s="8"/>
      <c r="C1016" s="8"/>
      <c r="E1016" s="7"/>
      <c r="G1016" s="8"/>
      <c r="I1016" s="8"/>
      <c r="M1016" s="49" t="str">
        <f t="shared" si="16"/>
        <v xml:space="preserve"> </v>
      </c>
    </row>
    <row r="1017" spans="1:13" ht="18">
      <c r="A1017" s="8"/>
      <c r="C1017" s="8"/>
      <c r="E1017" s="7"/>
      <c r="G1017" s="8"/>
      <c r="I1017" s="8"/>
      <c r="M1017" s="49" t="str">
        <f t="shared" si="16"/>
        <v xml:space="preserve"> </v>
      </c>
    </row>
    <row r="1018" spans="1:13" ht="18">
      <c r="A1018" s="8"/>
      <c r="C1018" s="8"/>
      <c r="E1018" s="7"/>
      <c r="G1018" s="8"/>
      <c r="I1018" s="8"/>
      <c r="M1018" s="49" t="str">
        <f t="shared" si="16"/>
        <v xml:space="preserve"> </v>
      </c>
    </row>
    <row r="1019" spans="1:13" ht="18">
      <c r="A1019" s="8"/>
      <c r="C1019" s="8"/>
      <c r="E1019" s="7"/>
      <c r="G1019" s="8"/>
      <c r="I1019" s="8"/>
      <c r="M1019" s="49" t="str">
        <f t="shared" si="16"/>
        <v xml:space="preserve"> </v>
      </c>
    </row>
    <row r="1020" spans="1:13" ht="18">
      <c r="A1020" s="8"/>
      <c r="C1020" s="8"/>
      <c r="E1020" s="7"/>
      <c r="G1020" s="8"/>
      <c r="I1020" s="8"/>
      <c r="M1020" s="49" t="str">
        <f t="shared" si="16"/>
        <v xml:space="preserve"> </v>
      </c>
    </row>
    <row r="1021" spans="1:13" ht="18">
      <c r="A1021" s="8"/>
      <c r="C1021" s="8"/>
      <c r="E1021" s="7"/>
      <c r="G1021" s="8"/>
      <c r="I1021" s="8"/>
      <c r="M1021" s="49" t="str">
        <f t="shared" si="16"/>
        <v xml:space="preserve"> </v>
      </c>
    </row>
    <row r="1022" spans="1:13" ht="18">
      <c r="A1022" s="8"/>
      <c r="C1022" s="8"/>
      <c r="E1022" s="7"/>
      <c r="G1022" s="8"/>
      <c r="I1022" s="8"/>
      <c r="M1022" s="49" t="str">
        <f t="shared" si="16"/>
        <v xml:space="preserve"> </v>
      </c>
    </row>
    <row r="1023" spans="1:13" ht="18">
      <c r="A1023" s="8"/>
      <c r="C1023" s="8"/>
      <c r="E1023" s="7"/>
      <c r="G1023" s="8"/>
      <c r="I1023" s="8"/>
      <c r="M1023" s="49" t="str">
        <f t="shared" si="16"/>
        <v xml:space="preserve"> </v>
      </c>
    </row>
    <row r="1024" spans="1:13" ht="18">
      <c r="A1024" s="8"/>
      <c r="C1024" s="8"/>
      <c r="E1024" s="7"/>
      <c r="G1024" s="8"/>
      <c r="I1024" s="8"/>
      <c r="M1024" s="49" t="str">
        <f t="shared" si="16"/>
        <v xml:space="preserve"> </v>
      </c>
    </row>
    <row r="1025" spans="1:13" ht="18">
      <c r="A1025" s="8"/>
      <c r="C1025" s="8"/>
      <c r="E1025" s="7"/>
      <c r="G1025" s="8"/>
      <c r="I1025" s="8"/>
      <c r="M1025" s="49" t="str">
        <f t="shared" si="16"/>
        <v xml:space="preserve"> </v>
      </c>
    </row>
    <row r="1026" spans="1:13" ht="18">
      <c r="A1026" s="8"/>
      <c r="C1026" s="8"/>
      <c r="E1026" s="7"/>
      <c r="G1026" s="8"/>
      <c r="I1026" s="8"/>
      <c r="M1026" s="49" t="str">
        <f t="shared" si="16"/>
        <v xml:space="preserve"> </v>
      </c>
    </row>
    <row r="1027" spans="1:13" ht="18">
      <c r="A1027" s="8"/>
      <c r="C1027" s="8"/>
      <c r="E1027" s="7"/>
      <c r="G1027" s="8"/>
      <c r="I1027" s="8"/>
      <c r="M1027" s="49" t="str">
        <f t="shared" si="16"/>
        <v xml:space="preserve"> </v>
      </c>
    </row>
    <row r="1028" spans="1:13" ht="18">
      <c r="A1028" s="8"/>
      <c r="C1028" s="8"/>
      <c r="E1028" s="7"/>
      <c r="G1028" s="8"/>
      <c r="I1028" s="8"/>
      <c r="M1028" s="49" t="str">
        <f t="shared" si="16"/>
        <v xml:space="preserve"> </v>
      </c>
    </row>
    <row r="1029" spans="1:13" ht="18">
      <c r="A1029" s="8"/>
      <c r="C1029" s="8"/>
      <c r="E1029" s="7"/>
      <c r="G1029" s="8"/>
      <c r="I1029" s="8"/>
      <c r="M1029" s="49" t="str">
        <f t="shared" si="16"/>
        <v xml:space="preserve"> </v>
      </c>
    </row>
    <row r="1030" spans="1:13" ht="18">
      <c r="A1030" s="8"/>
      <c r="C1030" s="8"/>
      <c r="E1030" s="7"/>
      <c r="G1030" s="8"/>
      <c r="I1030" s="8"/>
      <c r="M1030" s="49" t="str">
        <f t="shared" si="16"/>
        <v xml:space="preserve"> </v>
      </c>
    </row>
    <row r="1031" spans="1:13" ht="18">
      <c r="A1031" s="8"/>
      <c r="C1031" s="8"/>
      <c r="E1031" s="7"/>
      <c r="G1031" s="8"/>
      <c r="I1031" s="8"/>
      <c r="M1031" s="49" t="str">
        <f t="shared" si="16"/>
        <v xml:space="preserve"> </v>
      </c>
    </row>
    <row r="1032" spans="1:13" ht="18">
      <c r="A1032" s="8"/>
      <c r="C1032" s="8"/>
      <c r="E1032" s="7"/>
      <c r="G1032" s="8"/>
      <c r="I1032" s="8"/>
      <c r="M1032" s="49" t="str">
        <f t="shared" si="16"/>
        <v xml:space="preserve"> </v>
      </c>
    </row>
    <row r="1033" spans="1:13" ht="18">
      <c r="A1033" s="8"/>
      <c r="C1033" s="8"/>
      <c r="E1033" s="7"/>
      <c r="G1033" s="8"/>
      <c r="I1033" s="8"/>
      <c r="M1033" s="49" t="str">
        <f t="shared" si="16"/>
        <v xml:space="preserve"> </v>
      </c>
    </row>
    <row r="1034" spans="1:13" ht="18">
      <c r="A1034" s="8"/>
      <c r="C1034" s="8"/>
      <c r="E1034" s="7"/>
      <c r="G1034" s="8"/>
      <c r="I1034" s="8"/>
      <c r="M1034" s="49" t="str">
        <f t="shared" si="16"/>
        <v xml:space="preserve"> </v>
      </c>
    </row>
    <row r="1035" spans="1:13" ht="18">
      <c r="A1035" s="8"/>
      <c r="C1035" s="8"/>
      <c r="E1035" s="7"/>
      <c r="G1035" s="8"/>
      <c r="I1035" s="8"/>
      <c r="M1035" s="49" t="str">
        <f t="shared" si="16"/>
        <v xml:space="preserve"> </v>
      </c>
    </row>
    <row r="1036" spans="1:13" ht="18">
      <c r="A1036" s="8"/>
      <c r="C1036" s="8"/>
      <c r="E1036" s="7"/>
      <c r="G1036" s="8"/>
      <c r="I1036" s="8"/>
      <c r="M1036" s="49" t="str">
        <f t="shared" si="16"/>
        <v xml:space="preserve"> </v>
      </c>
    </row>
    <row r="1037" spans="1:13" ht="18">
      <c r="A1037" s="8"/>
      <c r="C1037" s="8"/>
      <c r="E1037" s="7"/>
      <c r="G1037" s="8"/>
      <c r="I1037" s="8"/>
      <c r="M1037" s="49" t="str">
        <f t="shared" ref="M1037:M1092" si="17">IF(L1037&gt;0,"Debit", IF(L1037&lt;0, "Credit"," "))</f>
        <v xml:space="preserve"> </v>
      </c>
    </row>
    <row r="1038" spans="1:13" ht="18">
      <c r="A1038" s="8"/>
      <c r="C1038" s="8"/>
      <c r="E1038" s="7"/>
      <c r="G1038" s="8"/>
      <c r="I1038" s="8"/>
      <c r="M1038" s="49" t="str">
        <f t="shared" si="17"/>
        <v xml:space="preserve"> </v>
      </c>
    </row>
    <row r="1039" spans="1:13" ht="18">
      <c r="A1039" s="8"/>
      <c r="C1039" s="8"/>
      <c r="E1039" s="7"/>
      <c r="G1039" s="8"/>
      <c r="I1039" s="8"/>
      <c r="M1039" s="49" t="str">
        <f t="shared" si="17"/>
        <v xml:space="preserve"> </v>
      </c>
    </row>
    <row r="1040" spans="1:13" ht="18">
      <c r="A1040" s="8"/>
      <c r="C1040" s="8"/>
      <c r="E1040" s="7"/>
      <c r="G1040" s="8"/>
      <c r="I1040" s="8"/>
      <c r="M1040" s="49" t="str">
        <f t="shared" si="17"/>
        <v xml:space="preserve"> </v>
      </c>
    </row>
    <row r="1041" spans="1:13" ht="18">
      <c r="A1041" s="8"/>
      <c r="C1041" s="8"/>
      <c r="E1041" s="7"/>
      <c r="G1041" s="8"/>
      <c r="I1041" s="8"/>
      <c r="M1041" s="49" t="str">
        <f t="shared" si="17"/>
        <v xml:space="preserve"> </v>
      </c>
    </row>
    <row r="1042" spans="1:13" ht="18">
      <c r="A1042" s="8"/>
      <c r="C1042" s="8"/>
      <c r="E1042" s="7"/>
      <c r="G1042" s="8"/>
      <c r="I1042" s="8"/>
      <c r="M1042" s="49" t="str">
        <f t="shared" si="17"/>
        <v xml:space="preserve"> </v>
      </c>
    </row>
    <row r="1043" spans="1:13" ht="18">
      <c r="A1043" s="8"/>
      <c r="C1043" s="8"/>
      <c r="E1043" s="7"/>
      <c r="G1043" s="8"/>
      <c r="I1043" s="8"/>
      <c r="M1043" s="49" t="str">
        <f t="shared" si="17"/>
        <v xml:space="preserve"> </v>
      </c>
    </row>
    <row r="1044" spans="1:13" ht="18">
      <c r="A1044" s="8"/>
      <c r="C1044" s="8"/>
      <c r="E1044" s="7"/>
      <c r="G1044" s="8"/>
      <c r="I1044" s="8"/>
      <c r="M1044" s="49" t="str">
        <f t="shared" si="17"/>
        <v xml:space="preserve"> </v>
      </c>
    </row>
    <row r="1045" spans="1:13" ht="18">
      <c r="A1045" s="8"/>
      <c r="C1045" s="8"/>
      <c r="E1045" s="7"/>
      <c r="G1045" s="8"/>
      <c r="I1045" s="8"/>
      <c r="M1045" s="49" t="str">
        <f t="shared" si="17"/>
        <v xml:space="preserve"> </v>
      </c>
    </row>
    <row r="1046" spans="1:13" ht="18">
      <c r="A1046" s="8"/>
      <c r="C1046" s="8"/>
      <c r="E1046" s="7"/>
      <c r="G1046" s="8"/>
      <c r="I1046" s="8"/>
      <c r="M1046" s="49" t="str">
        <f t="shared" si="17"/>
        <v xml:space="preserve"> </v>
      </c>
    </row>
    <row r="1047" spans="1:13" ht="18">
      <c r="A1047" s="8"/>
      <c r="C1047" s="8"/>
      <c r="E1047" s="7"/>
      <c r="G1047" s="8"/>
      <c r="I1047" s="8"/>
      <c r="M1047" s="49" t="str">
        <f t="shared" si="17"/>
        <v xml:space="preserve"> </v>
      </c>
    </row>
    <row r="1048" spans="1:13" ht="18">
      <c r="A1048" s="8"/>
      <c r="C1048" s="8"/>
      <c r="E1048" s="7"/>
      <c r="G1048" s="8"/>
      <c r="I1048" s="8"/>
      <c r="M1048" s="49" t="str">
        <f t="shared" si="17"/>
        <v xml:space="preserve"> </v>
      </c>
    </row>
    <row r="1049" spans="1:13" ht="18">
      <c r="A1049" s="8"/>
      <c r="C1049" s="8"/>
      <c r="E1049" s="7"/>
      <c r="G1049" s="8"/>
      <c r="I1049" s="8"/>
      <c r="M1049" s="49" t="str">
        <f t="shared" si="17"/>
        <v xml:space="preserve"> </v>
      </c>
    </row>
    <row r="1050" spans="1:13" ht="18">
      <c r="A1050" s="8"/>
      <c r="C1050" s="8"/>
      <c r="E1050" s="7"/>
      <c r="G1050" s="8"/>
      <c r="I1050" s="8"/>
      <c r="M1050" s="49" t="str">
        <f t="shared" si="17"/>
        <v xml:space="preserve"> </v>
      </c>
    </row>
    <row r="1051" spans="1:13" ht="18">
      <c r="A1051" s="8"/>
      <c r="C1051" s="8"/>
      <c r="E1051" s="7"/>
      <c r="G1051" s="8"/>
      <c r="I1051" s="8"/>
      <c r="M1051" s="49" t="str">
        <f t="shared" si="17"/>
        <v xml:space="preserve"> </v>
      </c>
    </row>
    <row r="1052" spans="1:13" ht="18">
      <c r="A1052" s="8"/>
      <c r="C1052" s="8"/>
      <c r="E1052" s="7"/>
      <c r="G1052" s="8"/>
      <c r="I1052" s="8"/>
      <c r="M1052" s="49" t="str">
        <f t="shared" si="17"/>
        <v xml:space="preserve"> </v>
      </c>
    </row>
    <row r="1053" spans="1:13" ht="18">
      <c r="A1053" s="8"/>
      <c r="C1053" s="8"/>
      <c r="E1053" s="7"/>
      <c r="G1053" s="8"/>
      <c r="I1053" s="8"/>
      <c r="M1053" s="49" t="str">
        <f t="shared" si="17"/>
        <v xml:space="preserve"> </v>
      </c>
    </row>
    <row r="1054" spans="1:13" ht="18">
      <c r="A1054" s="8"/>
      <c r="C1054" s="8"/>
      <c r="E1054" s="7"/>
      <c r="G1054" s="8"/>
      <c r="I1054" s="8"/>
      <c r="M1054" s="49" t="str">
        <f t="shared" si="17"/>
        <v xml:space="preserve"> </v>
      </c>
    </row>
    <row r="1055" spans="1:13" ht="18">
      <c r="A1055" s="8"/>
      <c r="C1055" s="8"/>
      <c r="E1055" s="7"/>
      <c r="G1055" s="8"/>
      <c r="I1055" s="8"/>
      <c r="M1055" s="49" t="str">
        <f t="shared" si="17"/>
        <v xml:space="preserve"> </v>
      </c>
    </row>
    <row r="1056" spans="1:13" ht="18">
      <c r="A1056" s="8"/>
      <c r="C1056" s="8"/>
      <c r="E1056" s="7"/>
      <c r="G1056" s="8"/>
      <c r="I1056" s="8"/>
      <c r="M1056" s="49" t="str">
        <f t="shared" si="17"/>
        <v xml:space="preserve"> </v>
      </c>
    </row>
    <row r="1057" spans="1:13" ht="18">
      <c r="A1057" s="8"/>
      <c r="C1057" s="8"/>
      <c r="E1057" s="7"/>
      <c r="G1057" s="8"/>
      <c r="I1057" s="8"/>
      <c r="M1057" s="49" t="str">
        <f t="shared" si="17"/>
        <v xml:space="preserve"> </v>
      </c>
    </row>
    <row r="1058" spans="1:13" ht="18">
      <c r="A1058" s="8"/>
      <c r="C1058" s="8"/>
      <c r="E1058" s="7"/>
      <c r="G1058" s="8"/>
      <c r="I1058" s="8"/>
      <c r="M1058" s="49" t="str">
        <f t="shared" si="17"/>
        <v xml:space="preserve"> </v>
      </c>
    </row>
    <row r="1059" spans="1:13" ht="18">
      <c r="A1059" s="8"/>
      <c r="C1059" s="8"/>
      <c r="E1059" s="7"/>
      <c r="G1059" s="8"/>
      <c r="I1059" s="8"/>
      <c r="M1059" s="49" t="str">
        <f t="shared" si="17"/>
        <v xml:space="preserve"> </v>
      </c>
    </row>
    <row r="1060" spans="1:13" ht="18">
      <c r="A1060" s="8"/>
      <c r="C1060" s="8"/>
      <c r="E1060" s="7"/>
      <c r="G1060" s="8"/>
      <c r="I1060" s="8"/>
      <c r="M1060" s="49" t="str">
        <f t="shared" si="17"/>
        <v xml:space="preserve"> </v>
      </c>
    </row>
    <row r="1061" spans="1:13" ht="18">
      <c r="A1061" s="8"/>
      <c r="C1061" s="8"/>
      <c r="E1061" s="7"/>
      <c r="G1061" s="8"/>
      <c r="I1061" s="8"/>
      <c r="M1061" s="49" t="str">
        <f t="shared" si="17"/>
        <v xml:space="preserve"> </v>
      </c>
    </row>
    <row r="1062" spans="1:13" ht="18">
      <c r="A1062" s="8"/>
      <c r="C1062" s="8"/>
      <c r="E1062" s="7"/>
      <c r="G1062" s="8"/>
      <c r="I1062" s="8"/>
      <c r="M1062" s="49" t="str">
        <f t="shared" si="17"/>
        <v xml:space="preserve"> </v>
      </c>
    </row>
    <row r="1063" spans="1:13" ht="18">
      <c r="A1063" s="8"/>
      <c r="C1063" s="8"/>
      <c r="E1063" s="7"/>
      <c r="G1063" s="8"/>
      <c r="I1063" s="8"/>
      <c r="M1063" s="49" t="str">
        <f t="shared" si="17"/>
        <v xml:space="preserve"> </v>
      </c>
    </row>
    <row r="1064" spans="1:13" ht="18">
      <c r="A1064" s="8"/>
      <c r="C1064" s="8"/>
      <c r="E1064" s="7"/>
      <c r="G1064" s="8"/>
      <c r="I1064" s="8"/>
      <c r="M1064" s="49" t="str">
        <f t="shared" si="17"/>
        <v xml:space="preserve"> </v>
      </c>
    </row>
    <row r="1065" spans="1:13" ht="18">
      <c r="A1065" s="8"/>
      <c r="C1065" s="8"/>
      <c r="E1065" s="7"/>
      <c r="G1065" s="8"/>
      <c r="I1065" s="8"/>
      <c r="M1065" s="49" t="str">
        <f t="shared" si="17"/>
        <v xml:space="preserve"> </v>
      </c>
    </row>
    <row r="1066" spans="1:13" ht="18">
      <c r="A1066" s="8"/>
      <c r="C1066" s="8"/>
      <c r="E1066" s="7"/>
      <c r="G1066" s="8"/>
      <c r="I1066" s="8"/>
      <c r="M1066" s="49" t="str">
        <f t="shared" si="17"/>
        <v xml:space="preserve"> </v>
      </c>
    </row>
    <row r="1067" spans="1:13" ht="18">
      <c r="A1067" s="8"/>
      <c r="C1067" s="8"/>
      <c r="E1067" s="7"/>
      <c r="G1067" s="8"/>
      <c r="I1067" s="8"/>
      <c r="M1067" s="49" t="str">
        <f t="shared" si="17"/>
        <v xml:space="preserve"> </v>
      </c>
    </row>
    <row r="1068" spans="1:13" ht="18">
      <c r="A1068" s="8"/>
      <c r="C1068" s="8"/>
      <c r="E1068" s="7"/>
      <c r="G1068" s="8"/>
      <c r="I1068" s="8"/>
      <c r="M1068" s="49" t="str">
        <f t="shared" si="17"/>
        <v xml:space="preserve"> </v>
      </c>
    </row>
    <row r="1069" spans="1:13" ht="18">
      <c r="A1069" s="8"/>
      <c r="C1069" s="8"/>
      <c r="E1069" s="7"/>
      <c r="G1069" s="8"/>
      <c r="I1069" s="8"/>
      <c r="M1069" s="49" t="str">
        <f t="shared" si="17"/>
        <v xml:space="preserve"> </v>
      </c>
    </row>
    <row r="1070" spans="1:13" ht="18">
      <c r="A1070" s="8"/>
      <c r="C1070" s="8"/>
      <c r="E1070" s="7"/>
      <c r="G1070" s="8"/>
      <c r="I1070" s="8"/>
      <c r="M1070" s="49" t="str">
        <f t="shared" si="17"/>
        <v xml:space="preserve"> </v>
      </c>
    </row>
    <row r="1071" spans="1:13" ht="18">
      <c r="A1071" s="8"/>
      <c r="C1071" s="8"/>
      <c r="E1071" s="7"/>
      <c r="G1071" s="8"/>
      <c r="I1071" s="8"/>
      <c r="M1071" s="49" t="str">
        <f t="shared" si="17"/>
        <v xml:space="preserve"> </v>
      </c>
    </row>
    <row r="1072" spans="1:13" ht="18">
      <c r="A1072" s="8"/>
      <c r="C1072" s="8"/>
      <c r="E1072" s="7"/>
      <c r="G1072" s="8"/>
      <c r="I1072" s="8"/>
      <c r="M1072" s="49" t="str">
        <f t="shared" si="17"/>
        <v xml:space="preserve"> </v>
      </c>
    </row>
    <row r="1073" spans="1:13" ht="18">
      <c r="A1073" s="8"/>
      <c r="C1073" s="8"/>
      <c r="E1073" s="7"/>
      <c r="G1073" s="8"/>
      <c r="I1073" s="8"/>
      <c r="M1073" s="49" t="str">
        <f t="shared" si="17"/>
        <v xml:space="preserve"> </v>
      </c>
    </row>
    <row r="1074" spans="1:13" ht="18">
      <c r="A1074" s="8"/>
      <c r="C1074" s="8"/>
      <c r="E1074" s="7"/>
      <c r="G1074" s="8"/>
      <c r="I1074" s="8"/>
      <c r="M1074" s="49" t="str">
        <f t="shared" si="17"/>
        <v xml:space="preserve"> </v>
      </c>
    </row>
    <row r="1075" spans="1:13" ht="18">
      <c r="A1075" s="8"/>
      <c r="C1075" s="8"/>
      <c r="E1075" s="7"/>
      <c r="G1075" s="8"/>
      <c r="I1075" s="8"/>
      <c r="M1075" s="49" t="str">
        <f t="shared" si="17"/>
        <v xml:space="preserve"> </v>
      </c>
    </row>
    <row r="1076" spans="1:13" ht="18">
      <c r="A1076" s="8"/>
      <c r="C1076" s="8"/>
      <c r="E1076" s="7"/>
      <c r="G1076" s="8"/>
      <c r="I1076" s="8"/>
      <c r="M1076" s="49" t="str">
        <f t="shared" si="17"/>
        <v xml:space="preserve"> </v>
      </c>
    </row>
    <row r="1077" spans="1:13" ht="18">
      <c r="A1077" s="8"/>
      <c r="C1077" s="8"/>
      <c r="E1077" s="7"/>
      <c r="G1077" s="8"/>
      <c r="I1077" s="8"/>
      <c r="M1077" s="49" t="str">
        <f t="shared" si="17"/>
        <v xml:space="preserve"> </v>
      </c>
    </row>
    <row r="1078" spans="1:13" ht="18">
      <c r="A1078" s="8"/>
      <c r="C1078" s="8"/>
      <c r="E1078" s="7"/>
      <c r="G1078" s="8"/>
      <c r="I1078" s="8"/>
      <c r="M1078" s="49" t="str">
        <f t="shared" si="17"/>
        <v xml:space="preserve"> </v>
      </c>
    </row>
    <row r="1079" spans="1:13" ht="18">
      <c r="A1079" s="8"/>
      <c r="C1079" s="8"/>
      <c r="E1079" s="7"/>
      <c r="G1079" s="8"/>
      <c r="I1079" s="8"/>
      <c r="M1079" s="49" t="str">
        <f t="shared" si="17"/>
        <v xml:space="preserve"> </v>
      </c>
    </row>
    <row r="1080" spans="1:13" ht="18">
      <c r="A1080" s="8"/>
      <c r="C1080" s="8"/>
      <c r="E1080" s="7"/>
      <c r="G1080" s="8"/>
      <c r="I1080" s="8"/>
      <c r="M1080" s="49" t="str">
        <f t="shared" si="17"/>
        <v xml:space="preserve"> </v>
      </c>
    </row>
    <row r="1081" spans="1:13" ht="18">
      <c r="A1081" s="8"/>
      <c r="C1081" s="8"/>
      <c r="E1081" s="7"/>
      <c r="G1081" s="8"/>
      <c r="I1081" s="8"/>
      <c r="M1081" s="49" t="str">
        <f t="shared" si="17"/>
        <v xml:space="preserve"> </v>
      </c>
    </row>
    <row r="1082" spans="1:13" ht="18">
      <c r="A1082" s="8"/>
      <c r="C1082" s="8"/>
      <c r="E1082" s="7"/>
      <c r="G1082" s="8"/>
      <c r="I1082" s="8"/>
      <c r="M1082" s="49" t="str">
        <f t="shared" si="17"/>
        <v xml:space="preserve"> </v>
      </c>
    </row>
    <row r="1083" spans="1:13" ht="18">
      <c r="A1083" s="8"/>
      <c r="C1083" s="8"/>
      <c r="E1083" s="7"/>
      <c r="G1083" s="8"/>
      <c r="I1083" s="8"/>
      <c r="M1083" s="49" t="str">
        <f t="shared" si="17"/>
        <v xml:space="preserve"> </v>
      </c>
    </row>
    <row r="1084" spans="1:13" ht="18">
      <c r="A1084" s="8"/>
      <c r="C1084" s="8"/>
      <c r="E1084" s="7"/>
      <c r="G1084" s="8"/>
      <c r="I1084" s="8"/>
      <c r="M1084" s="49" t="str">
        <f t="shared" si="17"/>
        <v xml:space="preserve"> </v>
      </c>
    </row>
    <row r="1085" spans="1:13" ht="18">
      <c r="A1085" s="8"/>
      <c r="C1085" s="8"/>
      <c r="E1085" s="7"/>
      <c r="G1085" s="8"/>
      <c r="I1085" s="8"/>
      <c r="M1085" s="49" t="str">
        <f t="shared" si="17"/>
        <v xml:space="preserve"> </v>
      </c>
    </row>
    <row r="1086" spans="1:13" ht="18">
      <c r="A1086" s="8"/>
      <c r="C1086" s="8"/>
      <c r="E1086" s="7"/>
      <c r="G1086" s="8"/>
      <c r="I1086" s="8"/>
      <c r="M1086" s="49" t="str">
        <f t="shared" si="17"/>
        <v xml:space="preserve"> </v>
      </c>
    </row>
    <row r="1087" spans="1:13" ht="18">
      <c r="A1087" s="8"/>
      <c r="C1087" s="8"/>
      <c r="E1087" s="7"/>
      <c r="G1087" s="8"/>
      <c r="I1087" s="8"/>
      <c r="M1087" s="49" t="str">
        <f t="shared" si="17"/>
        <v xml:space="preserve"> </v>
      </c>
    </row>
    <row r="1088" spans="1:13" ht="18">
      <c r="A1088" s="8"/>
      <c r="C1088" s="8"/>
      <c r="E1088" s="7"/>
      <c r="G1088" s="8"/>
      <c r="I1088" s="8"/>
      <c r="M1088" s="49" t="str">
        <f t="shared" si="17"/>
        <v xml:space="preserve"> </v>
      </c>
    </row>
    <row r="1089" spans="1:13" ht="18">
      <c r="A1089" s="8"/>
      <c r="C1089" s="8"/>
      <c r="E1089" s="7"/>
      <c r="G1089" s="8"/>
      <c r="I1089" s="8"/>
      <c r="M1089" s="49" t="str">
        <f t="shared" si="17"/>
        <v xml:space="preserve"> </v>
      </c>
    </row>
    <row r="1090" spans="1:13" ht="18">
      <c r="A1090" s="8"/>
      <c r="C1090" s="8"/>
      <c r="E1090" s="7"/>
      <c r="G1090" s="8"/>
      <c r="I1090" s="8"/>
      <c r="M1090" s="49" t="str">
        <f t="shared" si="17"/>
        <v xml:space="preserve"> </v>
      </c>
    </row>
    <row r="1091" spans="1:13" ht="18">
      <c r="A1091" s="8"/>
      <c r="G1091" s="8"/>
      <c r="I1091" s="8"/>
      <c r="M1091" s="49" t="str">
        <f t="shared" si="17"/>
        <v xml:space="preserve"> </v>
      </c>
    </row>
    <row r="1092" spans="1:13" ht="18">
      <c r="A1092" s="8"/>
      <c r="G1092" s="8"/>
      <c r="I1092" s="8"/>
      <c r="M1092" s="49" t="str">
        <f t="shared" si="17"/>
        <v xml:space="preserve"> </v>
      </c>
    </row>
    <row r="1093" spans="1:13">
      <c r="M1093" s="25" t="str">
        <f t="shared" ref="M1093:M1096" si="18">IF(L1093&gt;0,"Increase", IF(L1093&lt;0, "Decrease"," "))</f>
        <v xml:space="preserve"> </v>
      </c>
    </row>
    <row r="1094" spans="1:13">
      <c r="M1094" s="25" t="str">
        <f t="shared" si="18"/>
        <v xml:space="preserve"> </v>
      </c>
    </row>
    <row r="1095" spans="1:13">
      <c r="M1095" s="25" t="str">
        <f t="shared" si="18"/>
        <v xml:space="preserve"> </v>
      </c>
    </row>
    <row r="1096" spans="1:13">
      <c r="M1096" s="25" t="str">
        <f t="shared" si="18"/>
        <v xml:space="preserve"> </v>
      </c>
    </row>
  </sheetData>
  <mergeCells count="2">
    <mergeCell ref="C8:G8"/>
    <mergeCell ref="D1:H1"/>
  </mergeCells>
  <conditionalFormatting sqref="L12:L1048576">
    <cfRule type="cellIs" dxfId="0" priority="1" operator="lessThan">
      <formula>0</formula>
    </cfRule>
  </conditionalFormatting>
  <hyperlinks>
    <hyperlink ref="C3" r:id="rId1" xr:uid="{38363610-B1B8-418D-A899-6E66521DB406}"/>
  </hyperlinks>
  <printOptions gridLines="1"/>
  <pageMargins left="0.25" right="0.25" top="0.5" bottom="0.5" header="0.3" footer="0.3"/>
  <pageSetup scale="43" fitToHeight="0" orientation="landscape" horizontalDpi="4294967295" verticalDpi="4294967295" r:id="rId2"/>
  <headerFooter differentFirst="1" alignWithMargins="0">
    <oddFooter xml:space="preserve">&amp;R&amp;12&amp;E
</oddFooter>
    <firstFooter>&amp;R&amp;D</first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DEPT!$A$2:$A$363</xm:f>
          </x14:formula1>
          <xm:sqref>E1063:E1090</xm:sqref>
        </x14:dataValidation>
        <x14:dataValidation type="list" allowBlank="1" showInputMessage="1" showErrorMessage="1" xr:uid="{00000000-0002-0000-0000-000001000000}">
          <x14:formula1>
            <xm:f>PRJ!$A$2:$A$2212</xm:f>
          </x14:formula1>
          <xm:sqref>I1091:I1092</xm:sqref>
        </x14:dataValidation>
        <x14:dataValidation type="list" allowBlank="1" showInputMessage="1" showErrorMessage="1" xr:uid="{00000000-0002-0000-0000-000002000000}">
          <x14:formula1>
            <xm:f>ACCT!$A:$A</xm:f>
          </x14:formula1>
          <xm:sqref>A12:A1092</xm:sqref>
        </x14:dataValidation>
        <x14:dataValidation type="list" allowBlank="1" showInputMessage="1" showErrorMessage="1" xr:uid="{00000000-0002-0000-0000-000003000000}">
          <x14:formula1>
            <xm:f>FND!$A:$A</xm:f>
          </x14:formula1>
          <xm:sqref>C12:C1090</xm:sqref>
        </x14:dataValidation>
        <x14:dataValidation type="list" allowBlank="1" showInputMessage="1" showErrorMessage="1" xr:uid="{00000000-0002-0000-0000-000004000000}">
          <x14:formula1>
            <xm:f>DEPT!$A:$A</xm:f>
          </x14:formula1>
          <xm:sqref>E12:E1062</xm:sqref>
        </x14:dataValidation>
        <x14:dataValidation type="list" allowBlank="1" showInputMessage="1" showErrorMessage="1" xr:uid="{00000000-0002-0000-0000-000005000000}">
          <x14:formula1>
            <xm:f>PRG!$A:$A</xm:f>
          </x14:formula1>
          <xm:sqref>G12:G1092</xm:sqref>
        </x14:dataValidation>
        <x14:dataValidation type="list" allowBlank="1" showInputMessage="1" showErrorMessage="1" xr:uid="{00000000-0002-0000-0000-000006000000}">
          <x14:formula1>
            <xm:f>PRJ!$A:$A</xm:f>
          </x14:formula1>
          <xm:sqref>I12:I1090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26"/>
  <sheetViews>
    <sheetView workbookViewId="0">
      <selection activeCell="F18" sqref="F18"/>
    </sheetView>
  </sheetViews>
  <sheetFormatPr defaultRowHeight="12.75"/>
  <cols>
    <col min="1" max="1" width="23.28515625" style="17" customWidth="1"/>
  </cols>
  <sheetData>
    <row r="1" spans="1:2">
      <c r="A1" s="16" t="s">
        <v>4978</v>
      </c>
    </row>
    <row r="3" spans="1:2">
      <c r="A3" s="18" t="s">
        <v>4979</v>
      </c>
    </row>
    <row r="6" spans="1:2" ht="16.5" customHeight="1">
      <c r="A6" s="17" t="s">
        <v>4972</v>
      </c>
      <c r="B6" t="s">
        <v>4989</v>
      </c>
    </row>
    <row r="7" spans="1:2" ht="16.5" customHeight="1">
      <c r="A7" s="17" t="s">
        <v>4980</v>
      </c>
      <c r="B7" t="s">
        <v>4989</v>
      </c>
    </row>
    <row r="8" spans="1:2" ht="16.5" customHeight="1">
      <c r="A8" s="17" t="s">
        <v>4995</v>
      </c>
      <c r="B8" t="s">
        <v>4990</v>
      </c>
    </row>
    <row r="9" spans="1:2" ht="16.5" customHeight="1">
      <c r="A9" s="17" t="s">
        <v>4992</v>
      </c>
      <c r="B9" t="s">
        <v>4991</v>
      </c>
    </row>
    <row r="10" spans="1:2" ht="16.5" customHeight="1">
      <c r="A10" s="17" t="s">
        <v>4994</v>
      </c>
      <c r="B10" s="13" t="s">
        <v>4993</v>
      </c>
    </row>
    <row r="11" spans="1:2" ht="16.5" customHeight="1"/>
    <row r="12" spans="1:2" ht="16.5" customHeight="1">
      <c r="A12" s="17" t="s">
        <v>4997</v>
      </c>
      <c r="B12" s="13" t="s">
        <v>4999</v>
      </c>
    </row>
    <row r="13" spans="1:2" ht="16.5" customHeight="1"/>
    <row r="14" spans="1:2" ht="16.5" customHeight="1">
      <c r="A14" s="17" t="s">
        <v>4996</v>
      </c>
      <c r="B14" t="s">
        <v>4981</v>
      </c>
    </row>
    <row r="15" spans="1:2" ht="16.5" customHeight="1">
      <c r="A15" s="17" t="s">
        <v>1969</v>
      </c>
      <c r="B15" t="s">
        <v>4982</v>
      </c>
    </row>
    <row r="16" spans="1:2" ht="16.5" customHeight="1">
      <c r="A16" s="17" t="s">
        <v>4998</v>
      </c>
      <c r="B16" t="s">
        <v>4983</v>
      </c>
    </row>
    <row r="17" spans="1:2" ht="16.5" customHeight="1">
      <c r="A17" s="17" t="s">
        <v>1970</v>
      </c>
      <c r="B17" t="s">
        <v>4984</v>
      </c>
    </row>
    <row r="18" spans="1:2" ht="16.5" customHeight="1">
      <c r="A18" s="17" t="s">
        <v>956</v>
      </c>
      <c r="B18" t="s">
        <v>4985</v>
      </c>
    </row>
    <row r="19" spans="1:2" ht="16.5" customHeight="1"/>
    <row r="20" spans="1:2" ht="16.5" customHeight="1">
      <c r="A20" s="17" t="s">
        <v>1338</v>
      </c>
      <c r="B20" t="s">
        <v>4986</v>
      </c>
    </row>
    <row r="21" spans="1:2" ht="16.5" customHeight="1">
      <c r="B21" t="s">
        <v>4987</v>
      </c>
    </row>
    <row r="22" spans="1:2" ht="16.5" customHeight="1"/>
    <row r="23" spans="1:2" ht="16.5" customHeight="1">
      <c r="A23" s="17" t="s">
        <v>4976</v>
      </c>
      <c r="B23" t="s">
        <v>4988</v>
      </c>
    </row>
    <row r="24" spans="1:2" ht="16.5" customHeight="1"/>
    <row r="26" spans="1:2">
      <c r="A26" s="17" t="s">
        <v>5000</v>
      </c>
      <c r="B26" t="s">
        <v>5001</v>
      </c>
    </row>
  </sheetData>
  <pageMargins left="0.25" right="0.25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92D050"/>
  </sheetPr>
  <dimension ref="A1:B803"/>
  <sheetViews>
    <sheetView workbookViewId="0">
      <selection activeCell="G19" sqref="G19"/>
    </sheetView>
  </sheetViews>
  <sheetFormatPr defaultColWidth="9.7109375" defaultRowHeight="12.75"/>
  <cols>
    <col min="1" max="1" width="14.85546875" customWidth="1"/>
    <col min="2" max="2" width="41.85546875" customWidth="1"/>
    <col min="3" max="16384" width="9.7109375" style="2"/>
  </cols>
  <sheetData>
    <row r="1" spans="1:2" ht="14.25" thickTop="1" thickBot="1">
      <c r="A1" s="56" t="s">
        <v>950</v>
      </c>
      <c r="B1" s="56" t="s">
        <v>951</v>
      </c>
    </row>
    <row r="2" spans="1:2" ht="13.5" thickTop="1">
      <c r="A2" s="57" t="s">
        <v>7836</v>
      </c>
      <c r="B2" s="57" t="s">
        <v>7837</v>
      </c>
    </row>
    <row r="3" spans="1:2">
      <c r="A3" s="57" t="s">
        <v>7838</v>
      </c>
      <c r="B3" s="57" t="s">
        <v>7839</v>
      </c>
    </row>
    <row r="4" spans="1:2">
      <c r="A4" s="57" t="s">
        <v>7840</v>
      </c>
      <c r="B4" s="57" t="s">
        <v>7841</v>
      </c>
    </row>
    <row r="5" spans="1:2">
      <c r="A5" s="57" t="s">
        <v>7842</v>
      </c>
      <c r="B5" s="57" t="s">
        <v>7843</v>
      </c>
    </row>
    <row r="6" spans="1:2">
      <c r="A6" s="57" t="s">
        <v>7844</v>
      </c>
      <c r="B6" s="57" t="s">
        <v>7845</v>
      </c>
    </row>
    <row r="7" spans="1:2">
      <c r="A7" s="57" t="s">
        <v>7846</v>
      </c>
      <c r="B7" s="57" t="s">
        <v>7847</v>
      </c>
    </row>
    <row r="8" spans="1:2">
      <c r="A8" s="57" t="s">
        <v>7848</v>
      </c>
      <c r="B8" s="57" t="s">
        <v>7849</v>
      </c>
    </row>
    <row r="9" spans="1:2">
      <c r="A9" s="57" t="s">
        <v>7850</v>
      </c>
      <c r="B9" s="57" t="s">
        <v>7851</v>
      </c>
    </row>
    <row r="10" spans="1:2">
      <c r="A10" s="57" t="s">
        <v>7852</v>
      </c>
      <c r="B10" s="57" t="s">
        <v>7853</v>
      </c>
    </row>
    <row r="11" spans="1:2">
      <c r="A11" s="57" t="s">
        <v>7854</v>
      </c>
      <c r="B11" s="57" t="s">
        <v>7855</v>
      </c>
    </row>
    <row r="12" spans="1:2">
      <c r="A12" s="57" t="s">
        <v>9037</v>
      </c>
      <c r="B12" s="57" t="s">
        <v>7875</v>
      </c>
    </row>
    <row r="13" spans="1:2">
      <c r="A13" s="57" t="s">
        <v>7856</v>
      </c>
      <c r="B13" s="57" t="s">
        <v>7857</v>
      </c>
    </row>
    <row r="14" spans="1:2">
      <c r="A14" s="57" t="s">
        <v>7858</v>
      </c>
      <c r="B14" s="57" t="s">
        <v>7859</v>
      </c>
    </row>
    <row r="15" spans="1:2">
      <c r="A15" s="57" t="s">
        <v>7860</v>
      </c>
      <c r="B15" s="57" t="s">
        <v>7861</v>
      </c>
    </row>
    <row r="16" spans="1:2">
      <c r="A16" s="57" t="s">
        <v>7862</v>
      </c>
      <c r="B16" s="57" t="s">
        <v>7863</v>
      </c>
    </row>
    <row r="17" spans="1:2">
      <c r="A17" s="57" t="s">
        <v>7864</v>
      </c>
      <c r="B17" s="57" t="s">
        <v>7865</v>
      </c>
    </row>
    <row r="18" spans="1:2">
      <c r="A18" s="57" t="s">
        <v>7866</v>
      </c>
      <c r="B18" s="57" t="s">
        <v>7867</v>
      </c>
    </row>
    <row r="19" spans="1:2">
      <c r="A19" s="57" t="s">
        <v>7868</v>
      </c>
      <c r="B19" s="57" t="s">
        <v>7869</v>
      </c>
    </row>
    <row r="20" spans="1:2">
      <c r="A20" s="57" t="s">
        <v>7870</v>
      </c>
      <c r="B20" s="57" t="s">
        <v>7871</v>
      </c>
    </row>
    <row r="21" spans="1:2">
      <c r="A21" s="57" t="s">
        <v>7872</v>
      </c>
      <c r="B21" s="57" t="s">
        <v>7873</v>
      </c>
    </row>
    <row r="22" spans="1:2">
      <c r="A22" s="57" t="s">
        <v>7874</v>
      </c>
      <c r="B22" s="57" t="s">
        <v>7875</v>
      </c>
    </row>
    <row r="23" spans="1:2">
      <c r="A23" s="57" t="s">
        <v>7876</v>
      </c>
      <c r="B23" s="57" t="s">
        <v>7877</v>
      </c>
    </row>
    <row r="24" spans="1:2">
      <c r="A24" s="57" t="s">
        <v>7878</v>
      </c>
      <c r="B24" s="57" t="s">
        <v>7879</v>
      </c>
    </row>
    <row r="25" spans="1:2">
      <c r="A25" s="57" t="s">
        <v>7880</v>
      </c>
      <c r="B25" s="57" t="s">
        <v>7881</v>
      </c>
    </row>
    <row r="26" spans="1:2">
      <c r="A26" s="57" t="s">
        <v>7882</v>
      </c>
      <c r="B26" s="57" t="s">
        <v>7883</v>
      </c>
    </row>
    <row r="27" spans="1:2">
      <c r="A27" s="57" t="s">
        <v>7884</v>
      </c>
      <c r="B27" s="57" t="s">
        <v>7885</v>
      </c>
    </row>
    <row r="28" spans="1:2">
      <c r="A28" s="57" t="s">
        <v>7886</v>
      </c>
      <c r="B28" s="57" t="s">
        <v>7887</v>
      </c>
    </row>
    <row r="29" spans="1:2">
      <c r="A29" s="57" t="s">
        <v>9038</v>
      </c>
      <c r="B29" s="57" t="s">
        <v>9039</v>
      </c>
    </row>
    <row r="30" spans="1:2">
      <c r="A30" s="57" t="s">
        <v>9040</v>
      </c>
      <c r="B30" s="57" t="s">
        <v>9041</v>
      </c>
    </row>
    <row r="31" spans="1:2">
      <c r="A31" s="57" t="s">
        <v>9042</v>
      </c>
      <c r="B31" s="57" t="s">
        <v>9043</v>
      </c>
    </row>
    <row r="32" spans="1:2">
      <c r="A32" s="57" t="s">
        <v>9044</v>
      </c>
      <c r="B32" s="57" t="s">
        <v>9045</v>
      </c>
    </row>
    <row r="33" spans="1:2">
      <c r="A33" s="57" t="s">
        <v>9046</v>
      </c>
      <c r="B33" s="57" t="s">
        <v>9047</v>
      </c>
    </row>
    <row r="34" spans="1:2">
      <c r="A34" s="57" t="s">
        <v>9048</v>
      </c>
      <c r="B34" s="57" t="s">
        <v>9049</v>
      </c>
    </row>
    <row r="35" spans="1:2">
      <c r="A35" s="57" t="s">
        <v>7888</v>
      </c>
      <c r="B35" s="57" t="s">
        <v>7889</v>
      </c>
    </row>
    <row r="36" spans="1:2">
      <c r="A36" s="57" t="s">
        <v>7890</v>
      </c>
      <c r="B36" s="57" t="s">
        <v>7891</v>
      </c>
    </row>
    <row r="37" spans="1:2">
      <c r="A37" s="57" t="s">
        <v>7892</v>
      </c>
      <c r="B37" s="57" t="s">
        <v>7893</v>
      </c>
    </row>
    <row r="38" spans="1:2">
      <c r="A38" s="57" t="s">
        <v>7894</v>
      </c>
      <c r="B38" s="57" t="s">
        <v>7895</v>
      </c>
    </row>
    <row r="39" spans="1:2">
      <c r="A39" s="57" t="s">
        <v>7896</v>
      </c>
      <c r="B39" s="57" t="s">
        <v>7897</v>
      </c>
    </row>
    <row r="40" spans="1:2">
      <c r="A40" s="57" t="s">
        <v>7898</v>
      </c>
      <c r="B40" s="57" t="s">
        <v>7899</v>
      </c>
    </row>
    <row r="41" spans="1:2">
      <c r="A41" s="57" t="s">
        <v>7900</v>
      </c>
      <c r="B41" s="57" t="s">
        <v>7901</v>
      </c>
    </row>
    <row r="42" spans="1:2">
      <c r="A42" s="57" t="s">
        <v>7902</v>
      </c>
      <c r="B42" s="57" t="s">
        <v>7903</v>
      </c>
    </row>
    <row r="43" spans="1:2">
      <c r="A43" s="57" t="s">
        <v>7904</v>
      </c>
      <c r="B43" s="57" t="s">
        <v>7905</v>
      </c>
    </row>
    <row r="44" spans="1:2">
      <c r="A44" s="57" t="s">
        <v>7906</v>
      </c>
      <c r="B44" s="57" t="s">
        <v>7907</v>
      </c>
    </row>
    <row r="45" spans="1:2">
      <c r="A45" s="57" t="s">
        <v>7908</v>
      </c>
      <c r="B45" s="57" t="s">
        <v>7909</v>
      </c>
    </row>
    <row r="46" spans="1:2">
      <c r="A46" s="57" t="s">
        <v>7910</v>
      </c>
      <c r="B46" s="57" t="s">
        <v>7911</v>
      </c>
    </row>
    <row r="47" spans="1:2">
      <c r="A47" s="57" t="s">
        <v>7912</v>
      </c>
      <c r="B47" s="57" t="s">
        <v>7913</v>
      </c>
    </row>
    <row r="48" spans="1:2">
      <c r="A48" s="57" t="s">
        <v>7914</v>
      </c>
      <c r="B48" s="57" t="s">
        <v>7915</v>
      </c>
    </row>
    <row r="49" spans="1:2">
      <c r="A49" s="57" t="s">
        <v>7916</v>
      </c>
      <c r="B49" s="57" t="s">
        <v>7917</v>
      </c>
    </row>
    <row r="50" spans="1:2">
      <c r="A50" s="57" t="s">
        <v>7918</v>
      </c>
      <c r="B50" s="57" t="s">
        <v>7919</v>
      </c>
    </row>
    <row r="51" spans="1:2">
      <c r="A51" s="57" t="s">
        <v>7920</v>
      </c>
      <c r="B51" s="57" t="s">
        <v>7921</v>
      </c>
    </row>
    <row r="52" spans="1:2">
      <c r="A52" s="57" t="s">
        <v>7922</v>
      </c>
      <c r="B52" s="57" t="s">
        <v>7923</v>
      </c>
    </row>
    <row r="53" spans="1:2">
      <c r="A53" s="57" t="s">
        <v>7924</v>
      </c>
      <c r="B53" s="57" t="s">
        <v>7925</v>
      </c>
    </row>
    <row r="54" spans="1:2">
      <c r="A54" s="57" t="s">
        <v>7926</v>
      </c>
      <c r="B54" s="57" t="s">
        <v>7927</v>
      </c>
    </row>
    <row r="55" spans="1:2">
      <c r="A55" s="57" t="s">
        <v>7928</v>
      </c>
      <c r="B55" s="57" t="s">
        <v>7929</v>
      </c>
    </row>
    <row r="56" spans="1:2">
      <c r="A56" s="57" t="s">
        <v>7930</v>
      </c>
      <c r="B56" s="57" t="s">
        <v>7931</v>
      </c>
    </row>
    <row r="57" spans="1:2">
      <c r="A57" s="57" t="s">
        <v>7932</v>
      </c>
      <c r="B57" s="57" t="s">
        <v>7933</v>
      </c>
    </row>
    <row r="58" spans="1:2">
      <c r="A58" s="57" t="s">
        <v>7934</v>
      </c>
      <c r="B58" s="57" t="s">
        <v>7935</v>
      </c>
    </row>
    <row r="59" spans="1:2">
      <c r="A59" s="57" t="s">
        <v>7936</v>
      </c>
      <c r="B59" s="57" t="s">
        <v>7937</v>
      </c>
    </row>
    <row r="60" spans="1:2">
      <c r="A60" s="57" t="s">
        <v>7938</v>
      </c>
      <c r="B60" s="57" t="s">
        <v>7939</v>
      </c>
    </row>
    <row r="61" spans="1:2">
      <c r="A61" s="57" t="s">
        <v>7940</v>
      </c>
      <c r="B61" s="57" t="s">
        <v>7941</v>
      </c>
    </row>
    <row r="62" spans="1:2">
      <c r="A62" s="57" t="s">
        <v>7942</v>
      </c>
      <c r="B62" s="57" t="s">
        <v>7943</v>
      </c>
    </row>
    <row r="63" spans="1:2">
      <c r="A63" s="57" t="s">
        <v>7944</v>
      </c>
      <c r="B63" s="57" t="s">
        <v>7945</v>
      </c>
    </row>
    <row r="64" spans="1:2">
      <c r="A64" s="57" t="s">
        <v>7946</v>
      </c>
      <c r="B64" s="57" t="s">
        <v>7947</v>
      </c>
    </row>
    <row r="65" spans="1:2">
      <c r="A65" s="57" t="s">
        <v>7948</v>
      </c>
      <c r="B65" s="57" t="s">
        <v>7949</v>
      </c>
    </row>
    <row r="66" spans="1:2">
      <c r="A66" s="57" t="s">
        <v>7950</v>
      </c>
      <c r="B66" s="57" t="s">
        <v>7951</v>
      </c>
    </row>
    <row r="67" spans="1:2">
      <c r="A67" s="57" t="s">
        <v>7952</v>
      </c>
      <c r="B67" s="57" t="s">
        <v>7953</v>
      </c>
    </row>
    <row r="68" spans="1:2">
      <c r="A68" s="57" t="s">
        <v>7954</v>
      </c>
      <c r="B68" s="57" t="s">
        <v>7955</v>
      </c>
    </row>
    <row r="69" spans="1:2">
      <c r="A69" s="57" t="s">
        <v>7956</v>
      </c>
      <c r="B69" s="57" t="s">
        <v>7957</v>
      </c>
    </row>
    <row r="70" spans="1:2">
      <c r="A70" s="57" t="s">
        <v>7958</v>
      </c>
      <c r="B70" s="57" t="s">
        <v>7959</v>
      </c>
    </row>
    <row r="71" spans="1:2">
      <c r="A71" s="57" t="s">
        <v>7960</v>
      </c>
      <c r="B71" s="57" t="s">
        <v>7961</v>
      </c>
    </row>
    <row r="72" spans="1:2">
      <c r="A72" s="57" t="s">
        <v>7962</v>
      </c>
      <c r="B72" s="57" t="s">
        <v>7963</v>
      </c>
    </row>
    <row r="73" spans="1:2">
      <c r="A73" s="57" t="s">
        <v>7964</v>
      </c>
      <c r="B73" s="57" t="s">
        <v>7965</v>
      </c>
    </row>
    <row r="74" spans="1:2">
      <c r="A74" s="57" t="s">
        <v>7966</v>
      </c>
      <c r="B74" s="57" t="s">
        <v>7967</v>
      </c>
    </row>
    <row r="75" spans="1:2">
      <c r="A75" s="57" t="s">
        <v>7968</v>
      </c>
      <c r="B75" s="57" t="s">
        <v>7969</v>
      </c>
    </row>
    <row r="76" spans="1:2">
      <c r="A76" s="57" t="s">
        <v>7970</v>
      </c>
      <c r="B76" s="57" t="s">
        <v>7971</v>
      </c>
    </row>
    <row r="77" spans="1:2">
      <c r="A77" s="57" t="s">
        <v>7972</v>
      </c>
      <c r="B77" s="57" t="s">
        <v>7973</v>
      </c>
    </row>
    <row r="78" spans="1:2">
      <c r="A78" s="57" t="s">
        <v>7974</v>
      </c>
      <c r="B78" s="57" t="s">
        <v>7975</v>
      </c>
    </row>
    <row r="79" spans="1:2">
      <c r="A79" s="57" t="s">
        <v>7976</v>
      </c>
      <c r="B79" s="57" t="s">
        <v>7977</v>
      </c>
    </row>
    <row r="80" spans="1:2">
      <c r="A80" s="57" t="s">
        <v>7978</v>
      </c>
      <c r="B80" s="57" t="s">
        <v>7979</v>
      </c>
    </row>
    <row r="81" spans="1:2">
      <c r="A81" s="57" t="s">
        <v>7980</v>
      </c>
      <c r="B81" s="57" t="s">
        <v>7981</v>
      </c>
    </row>
    <row r="82" spans="1:2">
      <c r="A82" s="57" t="s">
        <v>7982</v>
      </c>
      <c r="B82" s="57" t="s">
        <v>7983</v>
      </c>
    </row>
    <row r="83" spans="1:2">
      <c r="A83" s="57" t="s">
        <v>7984</v>
      </c>
      <c r="B83" s="57" t="s">
        <v>7985</v>
      </c>
    </row>
    <row r="84" spans="1:2">
      <c r="A84" s="57" t="s">
        <v>7986</v>
      </c>
      <c r="B84" s="57" t="s">
        <v>7987</v>
      </c>
    </row>
    <row r="85" spans="1:2">
      <c r="A85" s="57" t="s">
        <v>7988</v>
      </c>
      <c r="B85" s="57" t="s">
        <v>7989</v>
      </c>
    </row>
    <row r="86" spans="1:2">
      <c r="A86" s="57" t="s">
        <v>7990</v>
      </c>
      <c r="B86" s="57" t="s">
        <v>7991</v>
      </c>
    </row>
    <row r="87" spans="1:2">
      <c r="A87" s="57" t="s">
        <v>7992</v>
      </c>
      <c r="B87" s="57" t="s">
        <v>7993</v>
      </c>
    </row>
    <row r="88" spans="1:2">
      <c r="A88" s="57" t="s">
        <v>7994</v>
      </c>
      <c r="B88" s="57" t="s">
        <v>7995</v>
      </c>
    </row>
    <row r="89" spans="1:2">
      <c r="A89" s="57" t="s">
        <v>7996</v>
      </c>
      <c r="B89" s="57" t="s">
        <v>7997</v>
      </c>
    </row>
    <row r="90" spans="1:2">
      <c r="A90" s="57" t="s">
        <v>7998</v>
      </c>
      <c r="B90" s="57" t="s">
        <v>7999</v>
      </c>
    </row>
    <row r="91" spans="1:2">
      <c r="A91" s="57" t="s">
        <v>8000</v>
      </c>
      <c r="B91" s="57" t="s">
        <v>8001</v>
      </c>
    </row>
    <row r="92" spans="1:2">
      <c r="A92" s="57" t="s">
        <v>8002</v>
      </c>
      <c r="B92" s="57" t="s">
        <v>8003</v>
      </c>
    </row>
    <row r="93" spans="1:2">
      <c r="A93" s="57" t="s">
        <v>8004</v>
      </c>
      <c r="B93" s="57" t="s">
        <v>8005</v>
      </c>
    </row>
    <row r="94" spans="1:2">
      <c r="A94" s="57" t="s">
        <v>8006</v>
      </c>
      <c r="B94" s="57" t="s">
        <v>8007</v>
      </c>
    </row>
    <row r="95" spans="1:2">
      <c r="A95" s="57" t="s">
        <v>8008</v>
      </c>
      <c r="B95" s="57" t="s">
        <v>8009</v>
      </c>
    </row>
    <row r="96" spans="1:2">
      <c r="A96" s="57" t="s">
        <v>8010</v>
      </c>
      <c r="B96" s="57" t="s">
        <v>8011</v>
      </c>
    </row>
    <row r="97" spans="1:2">
      <c r="A97" s="57" t="s">
        <v>8012</v>
      </c>
      <c r="B97" s="57" t="s">
        <v>8013</v>
      </c>
    </row>
    <row r="98" spans="1:2">
      <c r="A98" s="57" t="s">
        <v>8014</v>
      </c>
      <c r="B98" s="57" t="s">
        <v>8015</v>
      </c>
    </row>
    <row r="99" spans="1:2">
      <c r="A99" s="57" t="s">
        <v>8016</v>
      </c>
      <c r="B99" s="57" t="s">
        <v>8017</v>
      </c>
    </row>
    <row r="100" spans="1:2">
      <c r="A100" s="57" t="s">
        <v>8018</v>
      </c>
      <c r="B100" s="57" t="s">
        <v>8019</v>
      </c>
    </row>
    <row r="101" spans="1:2">
      <c r="A101" s="57" t="s">
        <v>8020</v>
      </c>
      <c r="B101" s="57" t="s">
        <v>8021</v>
      </c>
    </row>
    <row r="102" spans="1:2">
      <c r="A102" s="57" t="s">
        <v>8022</v>
      </c>
      <c r="B102" s="57" t="s">
        <v>8023</v>
      </c>
    </row>
    <row r="103" spans="1:2">
      <c r="A103" s="57" t="s">
        <v>8024</v>
      </c>
      <c r="B103" s="57" t="s">
        <v>8025</v>
      </c>
    </row>
    <row r="104" spans="1:2">
      <c r="A104" s="57" t="s">
        <v>8026</v>
      </c>
      <c r="B104" s="57" t="s">
        <v>8027</v>
      </c>
    </row>
    <row r="105" spans="1:2">
      <c r="A105" s="57" t="s">
        <v>8028</v>
      </c>
      <c r="B105" s="57" t="s">
        <v>8029</v>
      </c>
    </row>
    <row r="106" spans="1:2">
      <c r="A106" s="57" t="s">
        <v>8030</v>
      </c>
      <c r="B106" s="57" t="s">
        <v>8031</v>
      </c>
    </row>
    <row r="107" spans="1:2">
      <c r="A107" s="57" t="s">
        <v>8032</v>
      </c>
      <c r="B107" s="57" t="s">
        <v>8033</v>
      </c>
    </row>
    <row r="108" spans="1:2">
      <c r="A108" s="57" t="s">
        <v>8034</v>
      </c>
      <c r="B108" s="57" t="s">
        <v>8035</v>
      </c>
    </row>
    <row r="109" spans="1:2">
      <c r="A109" s="57" t="s">
        <v>8036</v>
      </c>
      <c r="B109" s="57" t="s">
        <v>8037</v>
      </c>
    </row>
    <row r="110" spans="1:2">
      <c r="A110" s="57" t="s">
        <v>8038</v>
      </c>
      <c r="B110" s="57" t="s">
        <v>8039</v>
      </c>
    </row>
    <row r="111" spans="1:2">
      <c r="A111" s="57" t="s">
        <v>8040</v>
      </c>
      <c r="B111" s="57" t="s">
        <v>8041</v>
      </c>
    </row>
    <row r="112" spans="1:2">
      <c r="A112" s="57" t="s">
        <v>8042</v>
      </c>
      <c r="B112" s="57" t="s">
        <v>8043</v>
      </c>
    </row>
    <row r="113" spans="1:2">
      <c r="A113" s="57" t="s">
        <v>8044</v>
      </c>
      <c r="B113" s="57" t="s">
        <v>8045</v>
      </c>
    </row>
    <row r="114" spans="1:2">
      <c r="A114" s="57" t="s">
        <v>8046</v>
      </c>
      <c r="B114" s="57" t="s">
        <v>8047</v>
      </c>
    </row>
    <row r="115" spans="1:2">
      <c r="A115" s="57" t="s">
        <v>8048</v>
      </c>
      <c r="B115" s="57" t="s">
        <v>8049</v>
      </c>
    </row>
    <row r="116" spans="1:2">
      <c r="A116" s="57" t="s">
        <v>8050</v>
      </c>
      <c r="B116" s="57" t="s">
        <v>8051</v>
      </c>
    </row>
    <row r="117" spans="1:2">
      <c r="A117" s="57" t="s">
        <v>8052</v>
      </c>
      <c r="B117" s="57" t="s">
        <v>8053</v>
      </c>
    </row>
    <row r="118" spans="1:2">
      <c r="A118" s="57" t="s">
        <v>4281</v>
      </c>
      <c r="B118" s="57" t="s">
        <v>8054</v>
      </c>
    </row>
    <row r="119" spans="1:2">
      <c r="A119" s="57" t="s">
        <v>8055</v>
      </c>
      <c r="B119" s="57" t="s">
        <v>8056</v>
      </c>
    </row>
    <row r="120" spans="1:2">
      <c r="A120" s="57" t="s">
        <v>8057</v>
      </c>
      <c r="B120" s="57" t="s">
        <v>8058</v>
      </c>
    </row>
    <row r="121" spans="1:2">
      <c r="A121" s="57" t="s">
        <v>4165</v>
      </c>
      <c r="B121" s="57" t="s">
        <v>9050</v>
      </c>
    </row>
    <row r="122" spans="1:2">
      <c r="A122" s="57" t="s">
        <v>9051</v>
      </c>
      <c r="B122" s="57" t="s">
        <v>9052</v>
      </c>
    </row>
    <row r="123" spans="1:2">
      <c r="A123" s="57" t="s">
        <v>9053</v>
      </c>
      <c r="B123" s="57" t="s">
        <v>9054</v>
      </c>
    </row>
    <row r="124" spans="1:2">
      <c r="A124" s="57" t="s">
        <v>9055</v>
      </c>
      <c r="B124" s="57" t="s">
        <v>9056</v>
      </c>
    </row>
    <row r="125" spans="1:2">
      <c r="A125" s="57" t="s">
        <v>9057</v>
      </c>
      <c r="B125" s="57" t="s">
        <v>9058</v>
      </c>
    </row>
    <row r="126" spans="1:2">
      <c r="A126" s="57" t="s">
        <v>9059</v>
      </c>
      <c r="B126" s="57" t="s">
        <v>9060</v>
      </c>
    </row>
    <row r="127" spans="1:2">
      <c r="A127" s="57" t="s">
        <v>5158</v>
      </c>
      <c r="B127" s="57" t="s">
        <v>8059</v>
      </c>
    </row>
    <row r="128" spans="1:2">
      <c r="A128" s="57" t="s">
        <v>8060</v>
      </c>
      <c r="B128" s="57" t="s">
        <v>8061</v>
      </c>
    </row>
    <row r="129" spans="1:2">
      <c r="A129" s="57" t="s">
        <v>8062</v>
      </c>
      <c r="B129" s="57" t="s">
        <v>8063</v>
      </c>
    </row>
    <row r="130" spans="1:2">
      <c r="A130" s="57" t="s">
        <v>8064</v>
      </c>
      <c r="B130" s="57" t="s">
        <v>8065</v>
      </c>
    </row>
    <row r="131" spans="1:2">
      <c r="A131" s="57" t="s">
        <v>8066</v>
      </c>
      <c r="B131" s="57" t="s">
        <v>8067</v>
      </c>
    </row>
    <row r="132" spans="1:2">
      <c r="A132" s="57" t="s">
        <v>8068</v>
      </c>
      <c r="B132" s="57" t="s">
        <v>8069</v>
      </c>
    </row>
    <row r="133" spans="1:2">
      <c r="A133" s="57" t="s">
        <v>8070</v>
      </c>
      <c r="B133" s="57" t="s">
        <v>8071</v>
      </c>
    </row>
    <row r="134" spans="1:2">
      <c r="A134" s="57" t="s">
        <v>8072</v>
      </c>
      <c r="B134" s="57" t="s">
        <v>8073</v>
      </c>
    </row>
    <row r="135" spans="1:2">
      <c r="A135" s="57" t="s">
        <v>8074</v>
      </c>
      <c r="B135" s="57" t="s">
        <v>8075</v>
      </c>
    </row>
    <row r="136" spans="1:2">
      <c r="A136" s="57" t="s">
        <v>8076</v>
      </c>
      <c r="B136" s="57" t="s">
        <v>8077</v>
      </c>
    </row>
    <row r="137" spans="1:2">
      <c r="A137" s="57" t="s">
        <v>8078</v>
      </c>
      <c r="B137" s="57" t="s">
        <v>8079</v>
      </c>
    </row>
    <row r="138" spans="1:2">
      <c r="A138" s="57" t="s">
        <v>8080</v>
      </c>
      <c r="B138" s="57" t="s">
        <v>8081</v>
      </c>
    </row>
    <row r="139" spans="1:2">
      <c r="A139" s="57" t="s">
        <v>8082</v>
      </c>
      <c r="B139" s="57" t="s">
        <v>8083</v>
      </c>
    </row>
    <row r="140" spans="1:2">
      <c r="A140" s="57" t="s">
        <v>8084</v>
      </c>
      <c r="B140" s="57" t="s">
        <v>8085</v>
      </c>
    </row>
    <row r="141" spans="1:2">
      <c r="A141" s="57" t="s">
        <v>8086</v>
      </c>
      <c r="B141" s="57" t="s">
        <v>8087</v>
      </c>
    </row>
    <row r="142" spans="1:2">
      <c r="A142" s="57" t="s">
        <v>8088</v>
      </c>
      <c r="B142" s="57" t="s">
        <v>8089</v>
      </c>
    </row>
    <row r="143" spans="1:2">
      <c r="A143" s="57" t="s">
        <v>8090</v>
      </c>
      <c r="B143" s="57" t="s">
        <v>8091</v>
      </c>
    </row>
    <row r="144" spans="1:2">
      <c r="A144" s="57" t="s">
        <v>8092</v>
      </c>
      <c r="B144" s="57" t="s">
        <v>8093</v>
      </c>
    </row>
    <row r="145" spans="1:2">
      <c r="A145" s="57" t="s">
        <v>8094</v>
      </c>
      <c r="B145" s="57" t="s">
        <v>8095</v>
      </c>
    </row>
    <row r="146" spans="1:2">
      <c r="A146" s="57" t="s">
        <v>8096</v>
      </c>
      <c r="B146" s="57" t="s">
        <v>8097</v>
      </c>
    </row>
    <row r="147" spans="1:2">
      <c r="A147" s="57" t="s">
        <v>8098</v>
      </c>
      <c r="B147" s="57" t="s">
        <v>8099</v>
      </c>
    </row>
    <row r="148" spans="1:2">
      <c r="A148" s="57" t="s">
        <v>8100</v>
      </c>
      <c r="B148" s="57" t="s">
        <v>8101</v>
      </c>
    </row>
    <row r="149" spans="1:2">
      <c r="A149" s="57" t="s">
        <v>8102</v>
      </c>
      <c r="B149" s="57" t="s">
        <v>8103</v>
      </c>
    </row>
    <row r="150" spans="1:2">
      <c r="A150" s="57" t="s">
        <v>8104</v>
      </c>
      <c r="B150" s="57" t="s">
        <v>8105</v>
      </c>
    </row>
    <row r="151" spans="1:2">
      <c r="A151" s="57" t="s">
        <v>8106</v>
      </c>
      <c r="B151" s="57" t="s">
        <v>8107</v>
      </c>
    </row>
    <row r="152" spans="1:2">
      <c r="A152" s="57" t="s">
        <v>8108</v>
      </c>
      <c r="B152" s="57" t="s">
        <v>8109</v>
      </c>
    </row>
    <row r="153" spans="1:2">
      <c r="A153" s="57" t="s">
        <v>8110</v>
      </c>
      <c r="B153" s="57" t="s">
        <v>8111</v>
      </c>
    </row>
    <row r="154" spans="1:2">
      <c r="A154" s="57" t="s">
        <v>8112</v>
      </c>
      <c r="B154" s="57" t="s">
        <v>8113</v>
      </c>
    </row>
    <row r="155" spans="1:2">
      <c r="A155" s="57" t="s">
        <v>8114</v>
      </c>
      <c r="B155" s="57" t="s">
        <v>8115</v>
      </c>
    </row>
    <row r="156" spans="1:2">
      <c r="A156" s="57" t="s">
        <v>8116</v>
      </c>
      <c r="B156" s="57" t="s">
        <v>8117</v>
      </c>
    </row>
    <row r="157" spans="1:2">
      <c r="A157" s="57" t="s">
        <v>8118</v>
      </c>
      <c r="B157" s="57" t="s">
        <v>8119</v>
      </c>
    </row>
    <row r="158" spans="1:2">
      <c r="A158" s="57" t="s">
        <v>8120</v>
      </c>
      <c r="B158" s="57" t="s">
        <v>8121</v>
      </c>
    </row>
    <row r="159" spans="1:2">
      <c r="A159" s="57" t="s">
        <v>8122</v>
      </c>
      <c r="B159" s="57" t="s">
        <v>8123</v>
      </c>
    </row>
    <row r="160" spans="1:2">
      <c r="A160" s="57" t="s">
        <v>8124</v>
      </c>
      <c r="B160" s="57" t="s">
        <v>8125</v>
      </c>
    </row>
    <row r="161" spans="1:2">
      <c r="A161" s="57" t="s">
        <v>8126</v>
      </c>
      <c r="B161" s="57" t="s">
        <v>8127</v>
      </c>
    </row>
    <row r="162" spans="1:2">
      <c r="A162" s="57" t="s">
        <v>8128</v>
      </c>
      <c r="B162" s="57" t="s">
        <v>8129</v>
      </c>
    </row>
    <row r="163" spans="1:2">
      <c r="A163" s="57" t="s">
        <v>8130</v>
      </c>
      <c r="B163" s="57" t="s">
        <v>8131</v>
      </c>
    </row>
    <row r="164" spans="1:2">
      <c r="A164" s="57" t="s">
        <v>8132</v>
      </c>
      <c r="B164" s="57" t="s">
        <v>8133</v>
      </c>
    </row>
    <row r="165" spans="1:2">
      <c r="A165" s="57" t="s">
        <v>8134</v>
      </c>
      <c r="B165" s="57" t="s">
        <v>8135</v>
      </c>
    </row>
    <row r="166" spans="1:2">
      <c r="A166" s="57" t="s">
        <v>8136</v>
      </c>
      <c r="B166" s="57" t="s">
        <v>8137</v>
      </c>
    </row>
    <row r="167" spans="1:2">
      <c r="A167" s="57" t="s">
        <v>8138</v>
      </c>
      <c r="B167" s="57" t="s">
        <v>8139</v>
      </c>
    </row>
    <row r="168" spans="1:2">
      <c r="A168" s="57" t="s">
        <v>8140</v>
      </c>
      <c r="B168" s="57" t="s">
        <v>8141</v>
      </c>
    </row>
    <row r="169" spans="1:2">
      <c r="A169" s="57" t="s">
        <v>8142</v>
      </c>
      <c r="B169" s="57" t="s">
        <v>8143</v>
      </c>
    </row>
    <row r="170" spans="1:2">
      <c r="A170" s="57" t="s">
        <v>8144</v>
      </c>
      <c r="B170" s="57" t="s">
        <v>8145</v>
      </c>
    </row>
    <row r="171" spans="1:2">
      <c r="A171" s="57" t="s">
        <v>8146</v>
      </c>
      <c r="B171" s="57" t="s">
        <v>8147</v>
      </c>
    </row>
    <row r="172" spans="1:2">
      <c r="A172" s="57" t="s">
        <v>8148</v>
      </c>
      <c r="B172" s="57" t="s">
        <v>8149</v>
      </c>
    </row>
    <row r="173" spans="1:2">
      <c r="A173" s="57" t="s">
        <v>8150</v>
      </c>
      <c r="B173" s="57" t="s">
        <v>8151</v>
      </c>
    </row>
    <row r="174" spans="1:2">
      <c r="A174" s="57" t="s">
        <v>8152</v>
      </c>
      <c r="B174" s="57" t="s">
        <v>8153</v>
      </c>
    </row>
    <row r="175" spans="1:2">
      <c r="A175" s="57" t="s">
        <v>8154</v>
      </c>
      <c r="B175" s="57" t="s">
        <v>8155</v>
      </c>
    </row>
    <row r="176" spans="1:2">
      <c r="A176" s="57" t="s">
        <v>8156</v>
      </c>
      <c r="B176" s="57" t="s">
        <v>8157</v>
      </c>
    </row>
    <row r="177" spans="1:2">
      <c r="A177" s="57" t="s">
        <v>8158</v>
      </c>
      <c r="B177" s="57" t="s">
        <v>8159</v>
      </c>
    </row>
    <row r="178" spans="1:2">
      <c r="A178" s="57" t="s">
        <v>8160</v>
      </c>
      <c r="B178" s="57" t="s">
        <v>8161</v>
      </c>
    </row>
    <row r="179" spans="1:2">
      <c r="A179" s="57" t="s">
        <v>8162</v>
      </c>
      <c r="B179" s="57" t="s">
        <v>8163</v>
      </c>
    </row>
    <row r="180" spans="1:2">
      <c r="A180" s="57" t="s">
        <v>8164</v>
      </c>
      <c r="B180" s="57" t="s">
        <v>8165</v>
      </c>
    </row>
    <row r="181" spans="1:2">
      <c r="A181" s="57" t="s">
        <v>8166</v>
      </c>
      <c r="B181" s="57" t="s">
        <v>8167</v>
      </c>
    </row>
    <row r="182" spans="1:2">
      <c r="A182" s="57" t="s">
        <v>8168</v>
      </c>
      <c r="B182" s="57" t="s">
        <v>8169</v>
      </c>
    </row>
    <row r="183" spans="1:2">
      <c r="A183" s="57" t="s">
        <v>8170</v>
      </c>
      <c r="B183" s="57" t="s">
        <v>8171</v>
      </c>
    </row>
    <row r="184" spans="1:2">
      <c r="A184" s="57" t="s">
        <v>8172</v>
      </c>
      <c r="B184" s="57" t="s">
        <v>8173</v>
      </c>
    </row>
    <row r="185" spans="1:2">
      <c r="A185" s="57" t="s">
        <v>8174</v>
      </c>
      <c r="B185" s="57" t="s">
        <v>8175</v>
      </c>
    </row>
    <row r="186" spans="1:2">
      <c r="A186" s="57" t="s">
        <v>8176</v>
      </c>
      <c r="B186" s="57" t="s">
        <v>8177</v>
      </c>
    </row>
    <row r="187" spans="1:2">
      <c r="A187" s="57" t="s">
        <v>8178</v>
      </c>
      <c r="B187" s="57" t="s">
        <v>8179</v>
      </c>
    </row>
    <row r="188" spans="1:2">
      <c r="A188" s="57" t="s">
        <v>8180</v>
      </c>
      <c r="B188" s="57" t="s">
        <v>8181</v>
      </c>
    </row>
    <row r="189" spans="1:2">
      <c r="A189" s="57" t="s">
        <v>8182</v>
      </c>
      <c r="B189" s="57" t="s">
        <v>8183</v>
      </c>
    </row>
    <row r="190" spans="1:2">
      <c r="A190" s="57" t="s">
        <v>8184</v>
      </c>
      <c r="B190" s="57" t="s">
        <v>8185</v>
      </c>
    </row>
    <row r="191" spans="1:2">
      <c r="A191" s="57" t="s">
        <v>8186</v>
      </c>
      <c r="B191" s="57" t="s">
        <v>8187</v>
      </c>
    </row>
    <row r="192" spans="1:2">
      <c r="A192" s="57" t="s">
        <v>8188</v>
      </c>
      <c r="B192" s="57" t="s">
        <v>8189</v>
      </c>
    </row>
    <row r="193" spans="1:2">
      <c r="A193" s="57" t="s">
        <v>8190</v>
      </c>
      <c r="B193" s="57" t="s">
        <v>8191</v>
      </c>
    </row>
    <row r="194" spans="1:2">
      <c r="A194" s="57" t="s">
        <v>8192</v>
      </c>
      <c r="B194" s="57" t="s">
        <v>8193</v>
      </c>
    </row>
    <row r="195" spans="1:2">
      <c r="A195" s="57" t="s">
        <v>8194</v>
      </c>
      <c r="B195" s="57" t="s">
        <v>8195</v>
      </c>
    </row>
    <row r="196" spans="1:2">
      <c r="A196" s="57" t="s">
        <v>8196</v>
      </c>
      <c r="B196" s="57" t="s">
        <v>8197</v>
      </c>
    </row>
    <row r="197" spans="1:2">
      <c r="A197" s="57" t="s">
        <v>8198</v>
      </c>
      <c r="B197" s="57" t="s">
        <v>8199</v>
      </c>
    </row>
    <row r="198" spans="1:2">
      <c r="A198" s="57" t="s">
        <v>8200</v>
      </c>
      <c r="B198" s="57" t="s">
        <v>8201</v>
      </c>
    </row>
    <row r="199" spans="1:2">
      <c r="A199" s="57" t="s">
        <v>8202</v>
      </c>
      <c r="B199" s="57" t="s">
        <v>8203</v>
      </c>
    </row>
    <row r="200" spans="1:2">
      <c r="A200" s="57" t="s">
        <v>8204</v>
      </c>
      <c r="B200" s="57" t="s">
        <v>8205</v>
      </c>
    </row>
    <row r="201" spans="1:2">
      <c r="A201" s="57" t="s">
        <v>8206</v>
      </c>
      <c r="B201" s="57" t="s">
        <v>8207</v>
      </c>
    </row>
    <row r="202" spans="1:2">
      <c r="A202" s="57" t="s">
        <v>8208</v>
      </c>
      <c r="B202" s="57" t="s">
        <v>8209</v>
      </c>
    </row>
    <row r="203" spans="1:2">
      <c r="A203" s="57" t="s">
        <v>8210</v>
      </c>
      <c r="B203" s="57" t="s">
        <v>8211</v>
      </c>
    </row>
    <row r="204" spans="1:2">
      <c r="A204" s="57" t="s">
        <v>8212</v>
      </c>
      <c r="B204" s="57" t="s">
        <v>8213</v>
      </c>
    </row>
    <row r="205" spans="1:2">
      <c r="A205" s="57" t="s">
        <v>8214</v>
      </c>
      <c r="B205" s="57" t="s">
        <v>8215</v>
      </c>
    </row>
    <row r="206" spans="1:2">
      <c r="A206" s="57" t="s">
        <v>8216</v>
      </c>
      <c r="B206" s="57" t="s">
        <v>8217</v>
      </c>
    </row>
    <row r="207" spans="1:2">
      <c r="A207" s="57" t="s">
        <v>8218</v>
      </c>
      <c r="B207" s="57" t="s">
        <v>8219</v>
      </c>
    </row>
    <row r="208" spans="1:2">
      <c r="A208" s="57" t="s">
        <v>8220</v>
      </c>
      <c r="B208" s="57" t="s">
        <v>8221</v>
      </c>
    </row>
    <row r="209" spans="1:2">
      <c r="A209" s="57" t="s">
        <v>8222</v>
      </c>
      <c r="B209" s="57" t="s">
        <v>8223</v>
      </c>
    </row>
    <row r="210" spans="1:2">
      <c r="A210" s="57" t="s">
        <v>8224</v>
      </c>
      <c r="B210" s="57" t="s">
        <v>8225</v>
      </c>
    </row>
    <row r="211" spans="1:2">
      <c r="A211" s="57" t="s">
        <v>8226</v>
      </c>
      <c r="B211" s="57" t="s">
        <v>8227</v>
      </c>
    </row>
    <row r="212" spans="1:2">
      <c r="A212" s="57" t="s">
        <v>8228</v>
      </c>
      <c r="B212" s="57" t="s">
        <v>8229</v>
      </c>
    </row>
    <row r="213" spans="1:2">
      <c r="A213" s="57" t="s">
        <v>8230</v>
      </c>
      <c r="B213" s="57" t="s">
        <v>8231</v>
      </c>
    </row>
    <row r="214" spans="1:2">
      <c r="A214" s="57" t="s">
        <v>8232</v>
      </c>
      <c r="B214" s="57" t="s">
        <v>8233</v>
      </c>
    </row>
    <row r="215" spans="1:2">
      <c r="A215" s="57" t="s">
        <v>8234</v>
      </c>
      <c r="B215" s="57" t="s">
        <v>8235</v>
      </c>
    </row>
    <row r="216" spans="1:2">
      <c r="A216" s="57" t="s">
        <v>8236</v>
      </c>
      <c r="B216" s="57" t="s">
        <v>8237</v>
      </c>
    </row>
    <row r="217" spans="1:2">
      <c r="A217" s="57" t="s">
        <v>8238</v>
      </c>
      <c r="B217" s="57" t="s">
        <v>8239</v>
      </c>
    </row>
    <row r="218" spans="1:2">
      <c r="A218" s="57" t="s">
        <v>8240</v>
      </c>
      <c r="B218" s="57" t="s">
        <v>8241</v>
      </c>
    </row>
    <row r="219" spans="1:2">
      <c r="A219" s="57" t="s">
        <v>8242</v>
      </c>
      <c r="B219" s="57" t="s">
        <v>8243</v>
      </c>
    </row>
    <row r="220" spans="1:2">
      <c r="A220" s="57" t="s">
        <v>8244</v>
      </c>
      <c r="B220" s="57" t="s">
        <v>8245</v>
      </c>
    </row>
    <row r="221" spans="1:2">
      <c r="A221" s="57" t="s">
        <v>8246</v>
      </c>
      <c r="B221" s="57" t="s">
        <v>8247</v>
      </c>
    </row>
    <row r="222" spans="1:2">
      <c r="A222" s="57" t="s">
        <v>8248</v>
      </c>
      <c r="B222" s="57" t="s">
        <v>8249</v>
      </c>
    </row>
    <row r="223" spans="1:2">
      <c r="A223" s="57" t="s">
        <v>8250</v>
      </c>
      <c r="B223" s="57" t="s">
        <v>8251</v>
      </c>
    </row>
    <row r="224" spans="1:2">
      <c r="A224" s="57" t="s">
        <v>8252</v>
      </c>
      <c r="B224" s="57" t="s">
        <v>8253</v>
      </c>
    </row>
    <row r="225" spans="1:2">
      <c r="A225" s="57" t="s">
        <v>8254</v>
      </c>
      <c r="B225" s="57" t="s">
        <v>8255</v>
      </c>
    </row>
    <row r="226" spans="1:2">
      <c r="A226" s="57" t="s">
        <v>8256</v>
      </c>
      <c r="B226" s="57" t="s">
        <v>8257</v>
      </c>
    </row>
    <row r="227" spans="1:2">
      <c r="A227" s="57" t="s">
        <v>8258</v>
      </c>
      <c r="B227" s="57" t="s">
        <v>8259</v>
      </c>
    </row>
    <row r="228" spans="1:2">
      <c r="A228" s="57" t="s">
        <v>8260</v>
      </c>
      <c r="B228" s="57" t="s">
        <v>8261</v>
      </c>
    </row>
    <row r="229" spans="1:2">
      <c r="A229" s="57" t="s">
        <v>8262</v>
      </c>
      <c r="B229" s="57" t="s">
        <v>8263</v>
      </c>
    </row>
    <row r="230" spans="1:2">
      <c r="A230" s="57" t="s">
        <v>8264</v>
      </c>
      <c r="B230" s="57" t="s">
        <v>8263</v>
      </c>
    </row>
    <row r="231" spans="1:2">
      <c r="A231" s="57" t="s">
        <v>8265</v>
      </c>
      <c r="B231" s="57" t="s">
        <v>8263</v>
      </c>
    </row>
    <row r="232" spans="1:2">
      <c r="A232" s="57" t="s">
        <v>8266</v>
      </c>
      <c r="B232" s="57" t="s">
        <v>8267</v>
      </c>
    </row>
    <row r="233" spans="1:2">
      <c r="A233" s="57" t="s">
        <v>8268</v>
      </c>
      <c r="B233" s="57" t="s">
        <v>8269</v>
      </c>
    </row>
    <row r="234" spans="1:2">
      <c r="A234" s="57" t="s">
        <v>8270</v>
      </c>
      <c r="B234" s="57" t="s">
        <v>8271</v>
      </c>
    </row>
    <row r="235" spans="1:2">
      <c r="A235" s="57" t="s">
        <v>8272</v>
      </c>
      <c r="B235" s="57" t="s">
        <v>8273</v>
      </c>
    </row>
    <row r="236" spans="1:2">
      <c r="A236" s="57" t="s">
        <v>8274</v>
      </c>
      <c r="B236" s="57" t="s">
        <v>8275</v>
      </c>
    </row>
    <row r="237" spans="1:2">
      <c r="A237" s="57" t="s">
        <v>8276</v>
      </c>
      <c r="B237" s="57" t="s">
        <v>8277</v>
      </c>
    </row>
    <row r="238" spans="1:2">
      <c r="A238" s="57" t="s">
        <v>8278</v>
      </c>
      <c r="B238" s="57" t="s">
        <v>8279</v>
      </c>
    </row>
    <row r="239" spans="1:2">
      <c r="A239" s="57" t="s">
        <v>8280</v>
      </c>
      <c r="B239" s="57" t="s">
        <v>8281</v>
      </c>
    </row>
    <row r="240" spans="1:2">
      <c r="A240" s="57" t="s">
        <v>8282</v>
      </c>
      <c r="B240" s="57" t="s">
        <v>8283</v>
      </c>
    </row>
    <row r="241" spans="1:2">
      <c r="A241" s="57" t="s">
        <v>8284</v>
      </c>
      <c r="B241" s="57" t="s">
        <v>8285</v>
      </c>
    </row>
    <row r="242" spans="1:2">
      <c r="A242" s="57" t="s">
        <v>8286</v>
      </c>
      <c r="B242" s="57" t="s">
        <v>8287</v>
      </c>
    </row>
    <row r="243" spans="1:2">
      <c r="A243" s="57" t="s">
        <v>8288</v>
      </c>
      <c r="B243" s="57" t="s">
        <v>8289</v>
      </c>
    </row>
    <row r="244" spans="1:2">
      <c r="A244" s="57" t="s">
        <v>8290</v>
      </c>
      <c r="B244" s="57" t="s">
        <v>8291</v>
      </c>
    </row>
    <row r="245" spans="1:2">
      <c r="A245" s="57" t="s">
        <v>8292</v>
      </c>
      <c r="B245" s="57" t="s">
        <v>8293</v>
      </c>
    </row>
    <row r="246" spans="1:2">
      <c r="A246" s="57" t="s">
        <v>8294</v>
      </c>
      <c r="B246" s="57" t="s">
        <v>8295</v>
      </c>
    </row>
    <row r="247" spans="1:2">
      <c r="A247" s="57" t="s">
        <v>8296</v>
      </c>
      <c r="B247" s="57" t="s">
        <v>8297</v>
      </c>
    </row>
    <row r="248" spans="1:2">
      <c r="A248" s="57" t="s">
        <v>8298</v>
      </c>
      <c r="B248" s="57" t="s">
        <v>8299</v>
      </c>
    </row>
    <row r="249" spans="1:2">
      <c r="A249" s="57" t="s">
        <v>8300</v>
      </c>
      <c r="B249" s="57" t="s">
        <v>8301</v>
      </c>
    </row>
    <row r="250" spans="1:2">
      <c r="A250" s="57" t="s">
        <v>8302</v>
      </c>
      <c r="B250" s="57" t="s">
        <v>8303</v>
      </c>
    </row>
    <row r="251" spans="1:2">
      <c r="A251" s="57" t="s">
        <v>8304</v>
      </c>
      <c r="B251" s="57" t="s">
        <v>8305</v>
      </c>
    </row>
    <row r="252" spans="1:2">
      <c r="A252" s="57" t="s">
        <v>8306</v>
      </c>
      <c r="B252" s="57" t="s">
        <v>8307</v>
      </c>
    </row>
    <row r="253" spans="1:2">
      <c r="A253" s="57" t="s">
        <v>8308</v>
      </c>
      <c r="B253" s="57" t="s">
        <v>8309</v>
      </c>
    </row>
    <row r="254" spans="1:2">
      <c r="A254" s="57" t="s">
        <v>8310</v>
      </c>
      <c r="B254" s="57" t="s">
        <v>8311</v>
      </c>
    </row>
    <row r="255" spans="1:2">
      <c r="A255" s="57" t="s">
        <v>8312</v>
      </c>
      <c r="B255" s="57" t="s">
        <v>8313</v>
      </c>
    </row>
    <row r="256" spans="1:2">
      <c r="A256" s="57" t="s">
        <v>8314</v>
      </c>
      <c r="B256" s="57" t="s">
        <v>8315</v>
      </c>
    </row>
    <row r="257" spans="1:2">
      <c r="A257" s="57" t="s">
        <v>8316</v>
      </c>
      <c r="B257" s="57" t="s">
        <v>8317</v>
      </c>
    </row>
    <row r="258" spans="1:2">
      <c r="A258" s="57" t="s">
        <v>8318</v>
      </c>
      <c r="B258" s="57" t="s">
        <v>8319</v>
      </c>
    </row>
    <row r="259" spans="1:2">
      <c r="A259" s="57" t="s">
        <v>8320</v>
      </c>
      <c r="B259" s="57" t="s">
        <v>8321</v>
      </c>
    </row>
    <row r="260" spans="1:2">
      <c r="A260" s="57" t="s">
        <v>8322</v>
      </c>
      <c r="B260" s="57" t="s">
        <v>8323</v>
      </c>
    </row>
    <row r="261" spans="1:2">
      <c r="A261" s="57" t="s">
        <v>8324</v>
      </c>
      <c r="B261" s="57" t="s">
        <v>8325</v>
      </c>
    </row>
    <row r="262" spans="1:2">
      <c r="A262" s="57" t="s">
        <v>8326</v>
      </c>
      <c r="B262" s="57" t="s">
        <v>8327</v>
      </c>
    </row>
    <row r="263" spans="1:2">
      <c r="A263" s="57" t="s">
        <v>8328</v>
      </c>
      <c r="B263" s="57" t="s">
        <v>8329</v>
      </c>
    </row>
    <row r="264" spans="1:2">
      <c r="A264" s="57" t="s">
        <v>8330</v>
      </c>
      <c r="B264" s="57" t="s">
        <v>8331</v>
      </c>
    </row>
    <row r="265" spans="1:2">
      <c r="A265" s="57" t="s">
        <v>8332</v>
      </c>
      <c r="B265" s="57" t="s">
        <v>9424</v>
      </c>
    </row>
    <row r="266" spans="1:2">
      <c r="A266" s="57" t="s">
        <v>8333</v>
      </c>
      <c r="B266" s="57" t="s">
        <v>9425</v>
      </c>
    </row>
    <row r="267" spans="1:2">
      <c r="A267" s="57" t="s">
        <v>8334</v>
      </c>
      <c r="B267" s="57" t="s">
        <v>9426</v>
      </c>
    </row>
    <row r="268" spans="1:2">
      <c r="A268" s="57" t="s">
        <v>8335</v>
      </c>
      <c r="B268" s="57" t="s">
        <v>8336</v>
      </c>
    </row>
    <row r="269" spans="1:2">
      <c r="A269" s="57" t="s">
        <v>8337</v>
      </c>
      <c r="B269" s="57" t="s">
        <v>8338</v>
      </c>
    </row>
    <row r="270" spans="1:2">
      <c r="A270" s="57" t="s">
        <v>8339</v>
      </c>
      <c r="B270" s="57" t="s">
        <v>8340</v>
      </c>
    </row>
    <row r="271" spans="1:2">
      <c r="A271" s="57" t="s">
        <v>8341</v>
      </c>
      <c r="B271" s="57" t="s">
        <v>8342</v>
      </c>
    </row>
    <row r="272" spans="1:2">
      <c r="A272" s="57" t="s">
        <v>8343</v>
      </c>
      <c r="B272" s="57" t="s">
        <v>8344</v>
      </c>
    </row>
    <row r="273" spans="1:2">
      <c r="A273" s="57" t="s">
        <v>8345</v>
      </c>
      <c r="B273" s="57" t="s">
        <v>8346</v>
      </c>
    </row>
    <row r="274" spans="1:2">
      <c r="A274" s="57" t="s">
        <v>9427</v>
      </c>
      <c r="B274" s="57" t="s">
        <v>9428</v>
      </c>
    </row>
    <row r="275" spans="1:2">
      <c r="A275" s="57" t="s">
        <v>9429</v>
      </c>
      <c r="B275" s="57" t="s">
        <v>9430</v>
      </c>
    </row>
    <row r="276" spans="1:2">
      <c r="A276" s="57" t="s">
        <v>9431</v>
      </c>
      <c r="B276" s="57" t="s">
        <v>9432</v>
      </c>
    </row>
    <row r="277" spans="1:2">
      <c r="A277" s="57" t="s">
        <v>8347</v>
      </c>
      <c r="B277" s="57" t="s">
        <v>8348</v>
      </c>
    </row>
    <row r="278" spans="1:2">
      <c r="A278" s="57" t="s">
        <v>8349</v>
      </c>
      <c r="B278" s="57" t="s">
        <v>8350</v>
      </c>
    </row>
    <row r="279" spans="1:2">
      <c r="A279" s="57" t="s">
        <v>8351</v>
      </c>
      <c r="B279" s="57" t="s">
        <v>8352</v>
      </c>
    </row>
    <row r="280" spans="1:2">
      <c r="A280" s="57" t="s">
        <v>8353</v>
      </c>
      <c r="B280" s="57" t="s">
        <v>8354</v>
      </c>
    </row>
    <row r="281" spans="1:2">
      <c r="A281" s="57" t="s">
        <v>8355</v>
      </c>
      <c r="B281" s="57" t="s">
        <v>8356</v>
      </c>
    </row>
    <row r="282" spans="1:2">
      <c r="A282" s="57" t="s">
        <v>8357</v>
      </c>
      <c r="B282" s="57" t="s">
        <v>8358</v>
      </c>
    </row>
    <row r="283" spans="1:2">
      <c r="A283" s="57" t="s">
        <v>8359</v>
      </c>
      <c r="B283" s="57" t="s">
        <v>8360</v>
      </c>
    </row>
    <row r="284" spans="1:2">
      <c r="A284" s="57" t="s">
        <v>8361</v>
      </c>
      <c r="B284" s="57" t="s">
        <v>8362</v>
      </c>
    </row>
    <row r="285" spans="1:2">
      <c r="A285" s="57" t="s">
        <v>8363</v>
      </c>
      <c r="B285" s="57" t="s">
        <v>8364</v>
      </c>
    </row>
    <row r="286" spans="1:2">
      <c r="A286" s="57" t="s">
        <v>8365</v>
      </c>
      <c r="B286" s="57" t="s">
        <v>8366</v>
      </c>
    </row>
    <row r="287" spans="1:2">
      <c r="A287" s="57" t="s">
        <v>8367</v>
      </c>
      <c r="B287" s="57" t="s">
        <v>8368</v>
      </c>
    </row>
    <row r="288" spans="1:2">
      <c r="A288" s="57" t="s">
        <v>8369</v>
      </c>
      <c r="B288" s="57" t="s">
        <v>8370</v>
      </c>
    </row>
    <row r="289" spans="1:2">
      <c r="A289" s="57" t="s">
        <v>8371</v>
      </c>
      <c r="B289" s="57" t="s">
        <v>8372</v>
      </c>
    </row>
    <row r="290" spans="1:2">
      <c r="A290" s="57" t="s">
        <v>8373</v>
      </c>
      <c r="B290" s="57" t="s">
        <v>8374</v>
      </c>
    </row>
    <row r="291" spans="1:2">
      <c r="A291" s="57" t="s">
        <v>8375</v>
      </c>
      <c r="B291" s="57" t="s">
        <v>8376</v>
      </c>
    </row>
    <row r="292" spans="1:2">
      <c r="A292" s="57" t="s">
        <v>8377</v>
      </c>
      <c r="B292" s="57" t="s">
        <v>8378</v>
      </c>
    </row>
    <row r="293" spans="1:2">
      <c r="A293" s="57" t="s">
        <v>8379</v>
      </c>
      <c r="B293" s="57" t="s">
        <v>8380</v>
      </c>
    </row>
    <row r="294" spans="1:2">
      <c r="A294" s="57" t="s">
        <v>8381</v>
      </c>
      <c r="B294" s="57" t="s">
        <v>8382</v>
      </c>
    </row>
    <row r="295" spans="1:2">
      <c r="A295" s="57" t="s">
        <v>8383</v>
      </c>
      <c r="B295" s="57" t="s">
        <v>8384</v>
      </c>
    </row>
    <row r="296" spans="1:2">
      <c r="A296" s="57" t="s">
        <v>8385</v>
      </c>
      <c r="B296" s="57" t="s">
        <v>8386</v>
      </c>
    </row>
    <row r="297" spans="1:2">
      <c r="A297" s="57" t="s">
        <v>8387</v>
      </c>
      <c r="B297" s="57" t="s">
        <v>8388</v>
      </c>
    </row>
    <row r="298" spans="1:2">
      <c r="A298" s="57" t="s">
        <v>8389</v>
      </c>
      <c r="B298" s="57" t="s">
        <v>8390</v>
      </c>
    </row>
    <row r="299" spans="1:2">
      <c r="A299" s="57" t="s">
        <v>8391</v>
      </c>
      <c r="B299" s="57" t="s">
        <v>8392</v>
      </c>
    </row>
    <row r="300" spans="1:2">
      <c r="A300" s="57" t="s">
        <v>8393</v>
      </c>
      <c r="B300" s="57" t="s">
        <v>8394</v>
      </c>
    </row>
    <row r="301" spans="1:2">
      <c r="A301" s="57" t="s">
        <v>8395</v>
      </c>
      <c r="B301" s="57" t="s">
        <v>8396</v>
      </c>
    </row>
    <row r="302" spans="1:2">
      <c r="A302" s="57" t="s">
        <v>8397</v>
      </c>
      <c r="B302" s="57" t="s">
        <v>8398</v>
      </c>
    </row>
    <row r="303" spans="1:2">
      <c r="A303" s="57" t="s">
        <v>8399</v>
      </c>
      <c r="B303" s="57" t="s">
        <v>8400</v>
      </c>
    </row>
    <row r="304" spans="1:2">
      <c r="A304" s="57" t="s">
        <v>8401</v>
      </c>
      <c r="B304" s="57" t="s">
        <v>8402</v>
      </c>
    </row>
    <row r="305" spans="1:2">
      <c r="A305" s="57" t="s">
        <v>8403</v>
      </c>
      <c r="B305" s="57" t="s">
        <v>8404</v>
      </c>
    </row>
    <row r="306" spans="1:2">
      <c r="A306" s="57" t="s">
        <v>8405</v>
      </c>
      <c r="B306" s="57" t="s">
        <v>8406</v>
      </c>
    </row>
    <row r="307" spans="1:2">
      <c r="A307" s="57" t="s">
        <v>8407</v>
      </c>
      <c r="B307" s="57" t="s">
        <v>8408</v>
      </c>
    </row>
    <row r="308" spans="1:2">
      <c r="A308" s="57" t="s">
        <v>8409</v>
      </c>
      <c r="B308" s="57" t="s">
        <v>8410</v>
      </c>
    </row>
    <row r="309" spans="1:2">
      <c r="A309" s="57" t="s">
        <v>8411</v>
      </c>
      <c r="B309" s="57" t="s">
        <v>8412</v>
      </c>
    </row>
    <row r="310" spans="1:2">
      <c r="A310" s="57" t="s">
        <v>8413</v>
      </c>
      <c r="B310" s="57" t="s">
        <v>8414</v>
      </c>
    </row>
    <row r="311" spans="1:2">
      <c r="A311" s="57" t="s">
        <v>8415</v>
      </c>
      <c r="B311" s="57" t="s">
        <v>8416</v>
      </c>
    </row>
    <row r="312" spans="1:2">
      <c r="A312" s="57" t="s">
        <v>8417</v>
      </c>
      <c r="B312" s="57" t="s">
        <v>8418</v>
      </c>
    </row>
    <row r="313" spans="1:2">
      <c r="A313" s="57" t="s">
        <v>8419</v>
      </c>
      <c r="B313" s="57" t="s">
        <v>8420</v>
      </c>
    </row>
    <row r="314" spans="1:2">
      <c r="A314" s="57" t="s">
        <v>8421</v>
      </c>
      <c r="B314" s="57" t="s">
        <v>8422</v>
      </c>
    </row>
    <row r="315" spans="1:2">
      <c r="A315" s="57" t="s">
        <v>8423</v>
      </c>
      <c r="B315" s="57" t="s">
        <v>8424</v>
      </c>
    </row>
    <row r="316" spans="1:2">
      <c r="A316" s="57" t="s">
        <v>8425</v>
      </c>
      <c r="B316" s="57" t="s">
        <v>826</v>
      </c>
    </row>
    <row r="317" spans="1:2">
      <c r="A317" s="57" t="s">
        <v>8426</v>
      </c>
      <c r="B317" s="57" t="s">
        <v>8427</v>
      </c>
    </row>
    <row r="318" spans="1:2">
      <c r="A318" s="57" t="s">
        <v>8428</v>
      </c>
      <c r="B318" s="57" t="s">
        <v>8429</v>
      </c>
    </row>
    <row r="319" spans="1:2">
      <c r="A319" s="57" t="s">
        <v>8430</v>
      </c>
      <c r="B319" s="57" t="s">
        <v>8431</v>
      </c>
    </row>
    <row r="320" spans="1:2">
      <c r="A320" s="57" t="s">
        <v>8432</v>
      </c>
      <c r="B320" s="57" t="s">
        <v>8433</v>
      </c>
    </row>
    <row r="321" spans="1:2">
      <c r="A321" s="57" t="s">
        <v>8434</v>
      </c>
      <c r="B321" s="57" t="s">
        <v>31</v>
      </c>
    </row>
    <row r="322" spans="1:2">
      <c r="A322" s="57" t="s">
        <v>8435</v>
      </c>
      <c r="B322" s="57" t="s">
        <v>8436</v>
      </c>
    </row>
    <row r="323" spans="1:2">
      <c r="A323" s="57" t="s">
        <v>8437</v>
      </c>
      <c r="B323" s="57" t="s">
        <v>8438</v>
      </c>
    </row>
    <row r="324" spans="1:2">
      <c r="A324" s="57" t="s">
        <v>8439</v>
      </c>
      <c r="B324" s="57" t="s">
        <v>8440</v>
      </c>
    </row>
    <row r="325" spans="1:2">
      <c r="A325" s="57" t="s">
        <v>8441</v>
      </c>
      <c r="B325" s="57" t="s">
        <v>8442</v>
      </c>
    </row>
    <row r="326" spans="1:2">
      <c r="A326" s="57" t="s">
        <v>8443</v>
      </c>
      <c r="B326" s="57" t="s">
        <v>8444</v>
      </c>
    </row>
    <row r="327" spans="1:2">
      <c r="A327" s="57" t="s">
        <v>8445</v>
      </c>
      <c r="B327" s="57" t="s">
        <v>8446</v>
      </c>
    </row>
    <row r="328" spans="1:2">
      <c r="A328" s="57" t="s">
        <v>8447</v>
      </c>
      <c r="B328" s="57" t="s">
        <v>8448</v>
      </c>
    </row>
    <row r="329" spans="1:2">
      <c r="A329" s="57" t="s">
        <v>8449</v>
      </c>
      <c r="B329" s="57" t="s">
        <v>8450</v>
      </c>
    </row>
    <row r="330" spans="1:2">
      <c r="A330" s="57" t="s">
        <v>8451</v>
      </c>
      <c r="B330" s="57" t="s">
        <v>8452</v>
      </c>
    </row>
    <row r="331" spans="1:2">
      <c r="A331" s="57" t="s">
        <v>8453</v>
      </c>
      <c r="B331" s="57" t="s">
        <v>2787</v>
      </c>
    </row>
    <row r="332" spans="1:2">
      <c r="A332" s="57" t="s">
        <v>8454</v>
      </c>
      <c r="B332" s="57" t="s">
        <v>8455</v>
      </c>
    </row>
    <row r="333" spans="1:2">
      <c r="A333" s="57" t="s">
        <v>8456</v>
      </c>
      <c r="B333" s="57" t="s">
        <v>8457</v>
      </c>
    </row>
    <row r="334" spans="1:2">
      <c r="A334" s="57" t="s">
        <v>8458</v>
      </c>
      <c r="B334" s="57" t="s">
        <v>8459</v>
      </c>
    </row>
    <row r="335" spans="1:2">
      <c r="A335" s="57" t="s">
        <v>8460</v>
      </c>
      <c r="B335" s="57" t="s">
        <v>8461</v>
      </c>
    </row>
    <row r="336" spans="1:2">
      <c r="A336" s="57" t="s">
        <v>8462</v>
      </c>
      <c r="B336" s="57" t="s">
        <v>8463</v>
      </c>
    </row>
    <row r="337" spans="1:2">
      <c r="A337" s="57" t="s">
        <v>8464</v>
      </c>
      <c r="B337" s="57" t="s">
        <v>8465</v>
      </c>
    </row>
    <row r="338" spans="1:2">
      <c r="A338" s="57" t="s">
        <v>8466</v>
      </c>
      <c r="B338" s="57" t="s">
        <v>8467</v>
      </c>
    </row>
    <row r="339" spans="1:2">
      <c r="A339" s="57" t="s">
        <v>8468</v>
      </c>
      <c r="B339" s="57" t="s">
        <v>8469</v>
      </c>
    </row>
    <row r="340" spans="1:2">
      <c r="A340" s="57" t="s">
        <v>8470</v>
      </c>
      <c r="B340" s="57" t="s">
        <v>8471</v>
      </c>
    </row>
    <row r="341" spans="1:2">
      <c r="A341" s="57" t="s">
        <v>8472</v>
      </c>
      <c r="B341" s="57" t="s">
        <v>8473</v>
      </c>
    </row>
    <row r="342" spans="1:2">
      <c r="A342" s="57" t="s">
        <v>8474</v>
      </c>
      <c r="B342" s="57" t="s">
        <v>8475</v>
      </c>
    </row>
    <row r="343" spans="1:2">
      <c r="A343" s="57" t="s">
        <v>8476</v>
      </c>
      <c r="B343" s="57" t="s">
        <v>8477</v>
      </c>
    </row>
    <row r="344" spans="1:2">
      <c r="A344" s="57" t="s">
        <v>9433</v>
      </c>
      <c r="B344" s="57" t="s">
        <v>9434</v>
      </c>
    </row>
    <row r="345" spans="1:2">
      <c r="A345" s="57" t="s">
        <v>8478</v>
      </c>
      <c r="B345" s="57" t="s">
        <v>8479</v>
      </c>
    </row>
    <row r="346" spans="1:2">
      <c r="A346" s="57" t="s">
        <v>8480</v>
      </c>
      <c r="B346" s="57" t="s">
        <v>652</v>
      </c>
    </row>
    <row r="347" spans="1:2">
      <c r="A347" s="57" t="s">
        <v>8481</v>
      </c>
      <c r="B347" s="57" t="s">
        <v>8482</v>
      </c>
    </row>
    <row r="348" spans="1:2">
      <c r="A348" s="57" t="s">
        <v>8483</v>
      </c>
      <c r="B348" s="57" t="s">
        <v>8484</v>
      </c>
    </row>
    <row r="349" spans="1:2">
      <c r="A349" s="57" t="s">
        <v>8485</v>
      </c>
      <c r="B349" s="57" t="s">
        <v>8486</v>
      </c>
    </row>
    <row r="350" spans="1:2">
      <c r="A350" s="57" t="s">
        <v>8487</v>
      </c>
      <c r="B350" s="57" t="s">
        <v>8488</v>
      </c>
    </row>
    <row r="351" spans="1:2">
      <c r="A351" s="57" t="s">
        <v>8489</v>
      </c>
      <c r="B351" s="57" t="s">
        <v>8490</v>
      </c>
    </row>
    <row r="352" spans="1:2">
      <c r="A352" s="57" t="s">
        <v>8491</v>
      </c>
      <c r="B352" s="57" t="s">
        <v>8492</v>
      </c>
    </row>
    <row r="353" spans="1:2">
      <c r="A353" s="57" t="s">
        <v>8493</v>
      </c>
      <c r="B353" s="57" t="s">
        <v>8494</v>
      </c>
    </row>
    <row r="354" spans="1:2">
      <c r="A354" s="57" t="s">
        <v>8495</v>
      </c>
      <c r="B354" s="57" t="s">
        <v>8496</v>
      </c>
    </row>
    <row r="355" spans="1:2">
      <c r="A355" s="57" t="s">
        <v>8497</v>
      </c>
      <c r="B355" s="57" t="s">
        <v>8498</v>
      </c>
    </row>
    <row r="356" spans="1:2">
      <c r="A356" s="57" t="s">
        <v>8499</v>
      </c>
      <c r="B356" s="57" t="s">
        <v>8500</v>
      </c>
    </row>
    <row r="357" spans="1:2">
      <c r="A357" s="57" t="s">
        <v>8501</v>
      </c>
      <c r="B357" s="57" t="s">
        <v>8502</v>
      </c>
    </row>
    <row r="358" spans="1:2">
      <c r="A358" s="57" t="s">
        <v>8503</v>
      </c>
      <c r="B358" s="57" t="s">
        <v>8504</v>
      </c>
    </row>
    <row r="359" spans="1:2">
      <c r="A359" s="57" t="s">
        <v>8505</v>
      </c>
      <c r="B359" s="57" t="s">
        <v>8506</v>
      </c>
    </row>
    <row r="360" spans="1:2">
      <c r="A360" s="57" t="s">
        <v>8507</v>
      </c>
      <c r="B360" s="57" t="s">
        <v>8508</v>
      </c>
    </row>
    <row r="361" spans="1:2">
      <c r="A361" s="57" t="s">
        <v>8509</v>
      </c>
      <c r="B361" s="57" t="s">
        <v>8510</v>
      </c>
    </row>
    <row r="362" spans="1:2">
      <c r="A362" s="57" t="s">
        <v>8511</v>
      </c>
      <c r="B362" s="57" t="s">
        <v>4058</v>
      </c>
    </row>
    <row r="363" spans="1:2">
      <c r="A363" s="57" t="s">
        <v>8512</v>
      </c>
      <c r="B363" s="57" t="s">
        <v>8513</v>
      </c>
    </row>
    <row r="364" spans="1:2">
      <c r="A364" s="57" t="s">
        <v>9061</v>
      </c>
      <c r="B364" s="57" t="s">
        <v>9062</v>
      </c>
    </row>
    <row r="365" spans="1:2">
      <c r="A365" s="57" t="s">
        <v>8514</v>
      </c>
      <c r="B365" s="57" t="s">
        <v>8515</v>
      </c>
    </row>
    <row r="366" spans="1:2">
      <c r="A366" s="57" t="s">
        <v>8516</v>
      </c>
      <c r="B366" s="57" t="s">
        <v>8517</v>
      </c>
    </row>
    <row r="367" spans="1:2">
      <c r="A367" s="57" t="s">
        <v>9474</v>
      </c>
      <c r="B367" s="57" t="s">
        <v>9475</v>
      </c>
    </row>
    <row r="368" spans="1:2">
      <c r="A368" s="57" t="s">
        <v>8518</v>
      </c>
      <c r="B368" s="57" t="s">
        <v>8519</v>
      </c>
    </row>
    <row r="369" spans="1:2">
      <c r="A369" s="57" t="s">
        <v>8520</v>
      </c>
      <c r="B369" s="57" t="s">
        <v>8521</v>
      </c>
    </row>
    <row r="370" spans="1:2">
      <c r="A370" s="57" t="s">
        <v>8522</v>
      </c>
      <c r="B370" s="57" t="s">
        <v>8523</v>
      </c>
    </row>
    <row r="371" spans="1:2">
      <c r="A371" s="57" t="s">
        <v>8524</v>
      </c>
      <c r="B371" s="57" t="s">
        <v>8525</v>
      </c>
    </row>
    <row r="372" spans="1:2">
      <c r="A372" s="57" t="s">
        <v>8526</v>
      </c>
      <c r="B372" s="57" t="s">
        <v>4044</v>
      </c>
    </row>
    <row r="373" spans="1:2">
      <c r="A373" s="57" t="s">
        <v>8527</v>
      </c>
      <c r="B373" s="57" t="s">
        <v>8528</v>
      </c>
    </row>
    <row r="374" spans="1:2">
      <c r="A374" s="57" t="s">
        <v>8529</v>
      </c>
      <c r="B374" s="57" t="s">
        <v>8530</v>
      </c>
    </row>
    <row r="375" spans="1:2">
      <c r="A375" s="57" t="s">
        <v>8531</v>
      </c>
      <c r="B375" s="57" t="s">
        <v>8532</v>
      </c>
    </row>
    <row r="376" spans="1:2">
      <c r="A376" s="57" t="s">
        <v>8533</v>
      </c>
      <c r="B376" s="57" t="s">
        <v>8534</v>
      </c>
    </row>
    <row r="377" spans="1:2">
      <c r="A377" s="57" t="s">
        <v>8535</v>
      </c>
      <c r="B377" s="57" t="s">
        <v>8536</v>
      </c>
    </row>
    <row r="378" spans="1:2">
      <c r="A378" s="57" t="s">
        <v>8537</v>
      </c>
      <c r="B378" s="57" t="s">
        <v>8538</v>
      </c>
    </row>
    <row r="379" spans="1:2">
      <c r="A379" s="57" t="s">
        <v>8539</v>
      </c>
      <c r="B379" s="57" t="s">
        <v>8540</v>
      </c>
    </row>
    <row r="380" spans="1:2">
      <c r="A380" s="57" t="s">
        <v>8541</v>
      </c>
      <c r="B380" s="57" t="s">
        <v>8542</v>
      </c>
    </row>
    <row r="381" spans="1:2">
      <c r="A381" s="57" t="s">
        <v>8543</v>
      </c>
      <c r="B381" s="57" t="s">
        <v>8544</v>
      </c>
    </row>
    <row r="382" spans="1:2">
      <c r="A382" s="57" t="s">
        <v>8545</v>
      </c>
      <c r="B382" s="57" t="s">
        <v>8546</v>
      </c>
    </row>
    <row r="383" spans="1:2">
      <c r="A383" s="57" t="s">
        <v>8547</v>
      </c>
      <c r="B383" s="57" t="s">
        <v>8548</v>
      </c>
    </row>
    <row r="384" spans="1:2">
      <c r="A384" s="57" t="s">
        <v>8549</v>
      </c>
      <c r="B384" s="57" t="s">
        <v>8550</v>
      </c>
    </row>
    <row r="385" spans="1:2">
      <c r="A385" s="57" t="s">
        <v>8551</v>
      </c>
      <c r="B385" s="57" t="s">
        <v>8552</v>
      </c>
    </row>
    <row r="386" spans="1:2">
      <c r="A386" s="57" t="s">
        <v>8553</v>
      </c>
      <c r="B386" s="57" t="s">
        <v>8554</v>
      </c>
    </row>
    <row r="387" spans="1:2">
      <c r="A387" s="57" t="s">
        <v>8555</v>
      </c>
      <c r="B387" s="57" t="s">
        <v>8556</v>
      </c>
    </row>
    <row r="388" spans="1:2">
      <c r="A388" s="57" t="s">
        <v>8557</v>
      </c>
      <c r="B388" s="57" t="s">
        <v>8558</v>
      </c>
    </row>
    <row r="389" spans="1:2">
      <c r="A389" s="57" t="s">
        <v>8559</v>
      </c>
      <c r="B389" s="57" t="s">
        <v>8560</v>
      </c>
    </row>
    <row r="390" spans="1:2">
      <c r="A390" s="57" t="s">
        <v>8561</v>
      </c>
      <c r="B390" s="57" t="s">
        <v>8562</v>
      </c>
    </row>
    <row r="391" spans="1:2">
      <c r="A391" s="57" t="s">
        <v>8563</v>
      </c>
      <c r="B391" s="57" t="s">
        <v>8564</v>
      </c>
    </row>
    <row r="392" spans="1:2">
      <c r="A392" s="57" t="s">
        <v>8565</v>
      </c>
      <c r="B392" s="57" t="s">
        <v>8566</v>
      </c>
    </row>
    <row r="393" spans="1:2">
      <c r="A393" s="57" t="s">
        <v>8567</v>
      </c>
      <c r="B393" s="57" t="s">
        <v>8568</v>
      </c>
    </row>
    <row r="394" spans="1:2">
      <c r="A394" s="57" t="s">
        <v>8569</v>
      </c>
      <c r="B394" s="57" t="s">
        <v>8570</v>
      </c>
    </row>
    <row r="395" spans="1:2">
      <c r="A395" s="57" t="s">
        <v>8571</v>
      </c>
      <c r="B395" s="57" t="s">
        <v>8572</v>
      </c>
    </row>
    <row r="396" spans="1:2">
      <c r="A396" s="57" t="s">
        <v>8573</v>
      </c>
      <c r="B396" s="57" t="s">
        <v>8574</v>
      </c>
    </row>
    <row r="397" spans="1:2">
      <c r="A397" s="57" t="s">
        <v>8575</v>
      </c>
      <c r="B397" s="57" t="s">
        <v>8576</v>
      </c>
    </row>
    <row r="398" spans="1:2">
      <c r="A398" s="57" t="s">
        <v>8577</v>
      </c>
      <c r="B398" s="57" t="s">
        <v>8578</v>
      </c>
    </row>
    <row r="399" spans="1:2">
      <c r="A399" s="57" t="s">
        <v>8579</v>
      </c>
      <c r="B399" s="57" t="s">
        <v>8580</v>
      </c>
    </row>
    <row r="400" spans="1:2">
      <c r="A400" s="57" t="s">
        <v>8581</v>
      </c>
      <c r="B400" s="57" t="s">
        <v>8582</v>
      </c>
    </row>
    <row r="401" spans="1:2">
      <c r="A401" s="57" t="s">
        <v>8583</v>
      </c>
      <c r="B401" s="57" t="s">
        <v>8584</v>
      </c>
    </row>
    <row r="402" spans="1:2">
      <c r="A402" s="57" t="s">
        <v>8585</v>
      </c>
      <c r="B402" s="57" t="s">
        <v>8586</v>
      </c>
    </row>
    <row r="403" spans="1:2">
      <c r="A403" s="57" t="s">
        <v>8587</v>
      </c>
      <c r="B403" s="57" t="s">
        <v>8588</v>
      </c>
    </row>
    <row r="404" spans="1:2">
      <c r="A404" s="57" t="s">
        <v>8589</v>
      </c>
      <c r="B404" s="57" t="s">
        <v>8590</v>
      </c>
    </row>
    <row r="405" spans="1:2">
      <c r="A405" s="57" t="s">
        <v>8591</v>
      </c>
      <c r="B405" s="57" t="s">
        <v>8592</v>
      </c>
    </row>
    <row r="406" spans="1:2">
      <c r="A406" s="57" t="s">
        <v>8593</v>
      </c>
      <c r="B406" s="57" t="s">
        <v>8594</v>
      </c>
    </row>
    <row r="407" spans="1:2">
      <c r="A407" s="57" t="s">
        <v>8595</v>
      </c>
      <c r="B407" s="57" t="s">
        <v>8596</v>
      </c>
    </row>
    <row r="408" spans="1:2">
      <c r="A408" s="57" t="s">
        <v>8597</v>
      </c>
      <c r="B408" s="57" t="s">
        <v>8598</v>
      </c>
    </row>
    <row r="409" spans="1:2">
      <c r="A409" s="57" t="s">
        <v>8599</v>
      </c>
      <c r="B409" s="57" t="s">
        <v>8600</v>
      </c>
    </row>
    <row r="410" spans="1:2">
      <c r="A410" s="57" t="s">
        <v>8601</v>
      </c>
      <c r="B410" s="57" t="s">
        <v>8602</v>
      </c>
    </row>
    <row r="411" spans="1:2">
      <c r="A411" s="57" t="s">
        <v>8603</v>
      </c>
      <c r="B411" s="57" t="s">
        <v>8604</v>
      </c>
    </row>
    <row r="412" spans="1:2">
      <c r="A412" s="57" t="s">
        <v>8605</v>
      </c>
      <c r="B412" s="57" t="s">
        <v>8606</v>
      </c>
    </row>
    <row r="413" spans="1:2">
      <c r="A413" s="57" t="s">
        <v>8607</v>
      </c>
      <c r="B413" s="57" t="s">
        <v>8608</v>
      </c>
    </row>
    <row r="414" spans="1:2">
      <c r="A414" s="57" t="s">
        <v>8609</v>
      </c>
      <c r="B414" s="57" t="s">
        <v>8610</v>
      </c>
    </row>
    <row r="415" spans="1:2">
      <c r="A415" s="57" t="s">
        <v>8611</v>
      </c>
      <c r="B415" s="57" t="s">
        <v>8612</v>
      </c>
    </row>
    <row r="416" spans="1:2">
      <c r="A416" s="57" t="s">
        <v>8613</v>
      </c>
      <c r="B416" s="57" t="s">
        <v>8614</v>
      </c>
    </row>
    <row r="417" spans="1:2">
      <c r="A417" s="57" t="s">
        <v>8615</v>
      </c>
      <c r="B417" s="57" t="s">
        <v>8616</v>
      </c>
    </row>
    <row r="418" spans="1:2">
      <c r="A418" s="57" t="s">
        <v>8617</v>
      </c>
      <c r="B418" s="57" t="s">
        <v>8618</v>
      </c>
    </row>
    <row r="419" spans="1:2">
      <c r="A419" s="57" t="s">
        <v>8619</v>
      </c>
      <c r="B419" s="57" t="s">
        <v>8620</v>
      </c>
    </row>
    <row r="420" spans="1:2">
      <c r="A420" s="57" t="s">
        <v>8621</v>
      </c>
      <c r="B420" s="57" t="s">
        <v>8622</v>
      </c>
    </row>
    <row r="421" spans="1:2">
      <c r="A421" s="57" t="s">
        <v>8623</v>
      </c>
      <c r="B421" s="57" t="s">
        <v>8624</v>
      </c>
    </row>
    <row r="422" spans="1:2">
      <c r="A422" s="57" t="s">
        <v>8625</v>
      </c>
      <c r="B422" s="57" t="s">
        <v>8626</v>
      </c>
    </row>
    <row r="423" spans="1:2">
      <c r="A423" s="57" t="s">
        <v>8627</v>
      </c>
      <c r="B423" s="57" t="s">
        <v>8628</v>
      </c>
    </row>
    <row r="424" spans="1:2">
      <c r="A424" s="57" t="s">
        <v>8629</v>
      </c>
      <c r="B424" s="57" t="s">
        <v>8630</v>
      </c>
    </row>
    <row r="425" spans="1:2">
      <c r="A425" s="57" t="s">
        <v>8631</v>
      </c>
      <c r="B425" s="57" t="s">
        <v>8632</v>
      </c>
    </row>
    <row r="426" spans="1:2">
      <c r="A426" s="57" t="s">
        <v>8633</v>
      </c>
      <c r="B426" s="57" t="s">
        <v>8634</v>
      </c>
    </row>
    <row r="427" spans="1:2">
      <c r="A427" s="57" t="s">
        <v>8635</v>
      </c>
      <c r="B427" s="57" t="s">
        <v>8636</v>
      </c>
    </row>
    <row r="428" spans="1:2">
      <c r="A428" s="57" t="s">
        <v>8637</v>
      </c>
      <c r="B428" s="57" t="s">
        <v>8638</v>
      </c>
    </row>
    <row r="429" spans="1:2">
      <c r="A429" s="57" t="s">
        <v>8639</v>
      </c>
      <c r="B429" s="57" t="s">
        <v>8640</v>
      </c>
    </row>
    <row r="430" spans="1:2">
      <c r="A430" s="57" t="s">
        <v>8641</v>
      </c>
      <c r="B430" s="57" t="s">
        <v>8642</v>
      </c>
    </row>
    <row r="431" spans="1:2">
      <c r="A431" s="57" t="s">
        <v>8643</v>
      </c>
      <c r="B431" s="57" t="s">
        <v>8644</v>
      </c>
    </row>
    <row r="432" spans="1:2">
      <c r="A432" s="57" t="s">
        <v>8645</v>
      </c>
      <c r="B432" s="57" t="s">
        <v>8646</v>
      </c>
    </row>
    <row r="433" spans="1:2">
      <c r="A433" s="57" t="s">
        <v>8647</v>
      </c>
      <c r="B433" s="57" t="s">
        <v>8648</v>
      </c>
    </row>
    <row r="434" spans="1:2">
      <c r="A434" s="57" t="s">
        <v>8649</v>
      </c>
      <c r="B434" s="57" t="s">
        <v>8650</v>
      </c>
    </row>
    <row r="435" spans="1:2">
      <c r="A435" s="57" t="s">
        <v>8651</v>
      </c>
      <c r="B435" s="57" t="s">
        <v>8652</v>
      </c>
    </row>
    <row r="436" spans="1:2">
      <c r="A436" s="57" t="s">
        <v>8653</v>
      </c>
      <c r="B436" s="57" t="s">
        <v>8654</v>
      </c>
    </row>
    <row r="437" spans="1:2">
      <c r="A437" s="57" t="s">
        <v>8655</v>
      </c>
      <c r="B437" s="57" t="s">
        <v>8656</v>
      </c>
    </row>
    <row r="438" spans="1:2">
      <c r="A438" s="57" t="s">
        <v>8657</v>
      </c>
      <c r="B438" s="57" t="s">
        <v>8658</v>
      </c>
    </row>
    <row r="439" spans="1:2">
      <c r="A439" s="57" t="s">
        <v>8659</v>
      </c>
      <c r="B439" s="57" t="s">
        <v>8660</v>
      </c>
    </row>
    <row r="440" spans="1:2">
      <c r="A440" s="57" t="s">
        <v>8661</v>
      </c>
      <c r="B440" s="57" t="s">
        <v>8662</v>
      </c>
    </row>
    <row r="441" spans="1:2">
      <c r="A441" s="57" t="s">
        <v>8663</v>
      </c>
      <c r="B441" s="57" t="s">
        <v>8664</v>
      </c>
    </row>
    <row r="442" spans="1:2">
      <c r="A442" s="57" t="s">
        <v>8665</v>
      </c>
      <c r="B442" s="57" t="s">
        <v>8666</v>
      </c>
    </row>
    <row r="443" spans="1:2">
      <c r="A443" s="57" t="s">
        <v>8667</v>
      </c>
      <c r="B443" s="57" t="s">
        <v>8668</v>
      </c>
    </row>
    <row r="444" spans="1:2">
      <c r="A444" s="57" t="s">
        <v>8669</v>
      </c>
      <c r="B444" s="57" t="s">
        <v>3821</v>
      </c>
    </row>
    <row r="445" spans="1:2">
      <c r="A445" s="57" t="s">
        <v>8670</v>
      </c>
      <c r="B445" s="57" t="s">
        <v>8671</v>
      </c>
    </row>
    <row r="446" spans="1:2">
      <c r="A446" s="57" t="s">
        <v>8672</v>
      </c>
      <c r="B446" s="57" t="s">
        <v>8673</v>
      </c>
    </row>
    <row r="447" spans="1:2">
      <c r="A447" s="57" t="s">
        <v>8674</v>
      </c>
      <c r="B447" s="57" t="s">
        <v>8675</v>
      </c>
    </row>
    <row r="448" spans="1:2">
      <c r="A448" s="57" t="s">
        <v>8676</v>
      </c>
      <c r="B448" s="57" t="s">
        <v>8677</v>
      </c>
    </row>
    <row r="449" spans="1:2">
      <c r="A449" s="57" t="s">
        <v>8678</v>
      </c>
      <c r="B449" s="57" t="s">
        <v>8679</v>
      </c>
    </row>
    <row r="450" spans="1:2">
      <c r="A450" s="57" t="s">
        <v>8680</v>
      </c>
      <c r="B450" s="57" t="s">
        <v>8681</v>
      </c>
    </row>
    <row r="451" spans="1:2">
      <c r="A451" s="57" t="s">
        <v>8682</v>
      </c>
      <c r="B451" s="57" t="s">
        <v>8683</v>
      </c>
    </row>
    <row r="452" spans="1:2">
      <c r="A452" s="57" t="s">
        <v>8684</v>
      </c>
      <c r="B452" s="57" t="s">
        <v>8685</v>
      </c>
    </row>
    <row r="453" spans="1:2">
      <c r="A453" s="57" t="s">
        <v>8686</v>
      </c>
      <c r="B453" s="57" t="s">
        <v>8687</v>
      </c>
    </row>
    <row r="454" spans="1:2">
      <c r="A454" s="57" t="s">
        <v>8688</v>
      </c>
      <c r="B454" s="57" t="s">
        <v>8689</v>
      </c>
    </row>
    <row r="455" spans="1:2">
      <c r="A455" s="57" t="s">
        <v>8690</v>
      </c>
      <c r="B455" s="57" t="s">
        <v>8691</v>
      </c>
    </row>
    <row r="456" spans="1:2">
      <c r="A456" s="57" t="s">
        <v>8692</v>
      </c>
      <c r="B456" s="57" t="s">
        <v>8693</v>
      </c>
    </row>
    <row r="457" spans="1:2">
      <c r="A457" s="57" t="s">
        <v>8694</v>
      </c>
      <c r="B457" s="57" t="s">
        <v>8695</v>
      </c>
    </row>
    <row r="458" spans="1:2">
      <c r="A458" s="57" t="s">
        <v>8696</v>
      </c>
      <c r="B458" s="57" t="s">
        <v>8697</v>
      </c>
    </row>
    <row r="459" spans="1:2">
      <c r="A459" s="57" t="s">
        <v>8698</v>
      </c>
      <c r="B459" s="57" t="s">
        <v>8699</v>
      </c>
    </row>
    <row r="460" spans="1:2">
      <c r="A460" s="57" t="s">
        <v>8700</v>
      </c>
      <c r="B460" s="57" t="s">
        <v>8701</v>
      </c>
    </row>
    <row r="461" spans="1:2">
      <c r="A461" s="57" t="s">
        <v>8702</v>
      </c>
      <c r="B461" s="57" t="s">
        <v>8703</v>
      </c>
    </row>
    <row r="462" spans="1:2">
      <c r="A462" s="57" t="s">
        <v>8704</v>
      </c>
      <c r="B462" s="57" t="s">
        <v>8705</v>
      </c>
    </row>
    <row r="463" spans="1:2">
      <c r="A463" s="57" t="s">
        <v>8706</v>
      </c>
      <c r="B463" s="57" t="s">
        <v>8707</v>
      </c>
    </row>
    <row r="464" spans="1:2">
      <c r="A464" s="57" t="s">
        <v>8708</v>
      </c>
      <c r="B464" s="57" t="s">
        <v>3900</v>
      </c>
    </row>
    <row r="465" spans="1:2">
      <c r="A465" s="57" t="s">
        <v>8709</v>
      </c>
      <c r="B465" s="57" t="s">
        <v>8710</v>
      </c>
    </row>
    <row r="466" spans="1:2">
      <c r="A466" s="57" t="s">
        <v>8711</v>
      </c>
      <c r="B466" s="57" t="s">
        <v>8712</v>
      </c>
    </row>
    <row r="467" spans="1:2">
      <c r="A467" s="57" t="s">
        <v>8713</v>
      </c>
      <c r="B467" s="57" t="s">
        <v>8714</v>
      </c>
    </row>
    <row r="468" spans="1:2">
      <c r="A468" s="57" t="s">
        <v>8715</v>
      </c>
      <c r="B468" s="57" t="s">
        <v>8716</v>
      </c>
    </row>
    <row r="469" spans="1:2">
      <c r="A469" s="57" t="s">
        <v>8717</v>
      </c>
      <c r="B469" s="57" t="s">
        <v>8718</v>
      </c>
    </row>
    <row r="470" spans="1:2">
      <c r="A470" s="57" t="s">
        <v>8719</v>
      </c>
      <c r="B470" s="57" t="s">
        <v>8720</v>
      </c>
    </row>
    <row r="471" spans="1:2">
      <c r="A471" s="57" t="s">
        <v>8721</v>
      </c>
      <c r="B471" s="57" t="s">
        <v>8722</v>
      </c>
    </row>
    <row r="472" spans="1:2">
      <c r="A472" s="57" t="s">
        <v>8723</v>
      </c>
      <c r="B472" s="57" t="s">
        <v>8724</v>
      </c>
    </row>
    <row r="473" spans="1:2">
      <c r="A473" s="57" t="s">
        <v>8725</v>
      </c>
      <c r="B473" s="57" t="s">
        <v>8726</v>
      </c>
    </row>
    <row r="474" spans="1:2">
      <c r="A474" s="57" t="s">
        <v>8727</v>
      </c>
      <c r="B474" s="57" t="s">
        <v>8728</v>
      </c>
    </row>
    <row r="475" spans="1:2">
      <c r="A475" s="57" t="s">
        <v>8729</v>
      </c>
      <c r="B475" s="57" t="s">
        <v>8730</v>
      </c>
    </row>
    <row r="476" spans="1:2">
      <c r="A476" s="57" t="s">
        <v>8731</v>
      </c>
      <c r="B476" s="57" t="s">
        <v>8732</v>
      </c>
    </row>
    <row r="477" spans="1:2">
      <c r="A477" s="57" t="s">
        <v>8733</v>
      </c>
      <c r="B477" s="57" t="s">
        <v>8734</v>
      </c>
    </row>
    <row r="478" spans="1:2">
      <c r="A478" s="57" t="s">
        <v>8735</v>
      </c>
      <c r="B478" s="57" t="s">
        <v>8736</v>
      </c>
    </row>
    <row r="479" spans="1:2">
      <c r="A479" s="57" t="s">
        <v>8737</v>
      </c>
      <c r="B479" s="57" t="s">
        <v>8738</v>
      </c>
    </row>
    <row r="480" spans="1:2">
      <c r="A480" s="57" t="s">
        <v>8739</v>
      </c>
      <c r="B480" s="57" t="s">
        <v>8740</v>
      </c>
    </row>
    <row r="481" spans="1:2">
      <c r="A481" s="57" t="s">
        <v>8741</v>
      </c>
      <c r="B481" s="57" t="s">
        <v>8742</v>
      </c>
    </row>
    <row r="482" spans="1:2">
      <c r="A482" s="57" t="s">
        <v>8743</v>
      </c>
      <c r="B482" s="57" t="s">
        <v>8744</v>
      </c>
    </row>
    <row r="483" spans="1:2">
      <c r="A483" s="57" t="s">
        <v>8745</v>
      </c>
      <c r="B483" s="57" t="s">
        <v>8746</v>
      </c>
    </row>
    <row r="484" spans="1:2">
      <c r="A484" s="57" t="s">
        <v>8747</v>
      </c>
      <c r="B484" s="57" t="s">
        <v>8748</v>
      </c>
    </row>
    <row r="485" spans="1:2">
      <c r="A485" s="57" t="s">
        <v>8749</v>
      </c>
      <c r="B485" s="57" t="s">
        <v>8750</v>
      </c>
    </row>
    <row r="486" spans="1:2">
      <c r="A486" s="57" t="s">
        <v>8751</v>
      </c>
      <c r="B486" s="57" t="s">
        <v>8752</v>
      </c>
    </row>
    <row r="487" spans="1:2">
      <c r="A487" s="57" t="s">
        <v>8753</v>
      </c>
      <c r="B487" s="57" t="s">
        <v>8754</v>
      </c>
    </row>
    <row r="488" spans="1:2">
      <c r="A488" s="57" t="s">
        <v>8755</v>
      </c>
      <c r="B488" s="57" t="s">
        <v>8756</v>
      </c>
    </row>
    <row r="489" spans="1:2">
      <c r="A489" s="57" t="s">
        <v>8757</v>
      </c>
      <c r="B489" s="57" t="s">
        <v>8758</v>
      </c>
    </row>
    <row r="490" spans="1:2">
      <c r="A490" s="57" t="s">
        <v>8759</v>
      </c>
      <c r="B490" s="57" t="s">
        <v>8760</v>
      </c>
    </row>
    <row r="491" spans="1:2">
      <c r="A491" s="57" t="s">
        <v>8761</v>
      </c>
      <c r="B491" s="57" t="s">
        <v>8762</v>
      </c>
    </row>
    <row r="492" spans="1:2">
      <c r="A492" s="57" t="s">
        <v>8763</v>
      </c>
      <c r="B492" s="57" t="s">
        <v>8764</v>
      </c>
    </row>
    <row r="493" spans="1:2">
      <c r="A493" s="57" t="s">
        <v>8765</v>
      </c>
      <c r="B493" s="57" t="s">
        <v>8766</v>
      </c>
    </row>
    <row r="494" spans="1:2">
      <c r="A494" s="57" t="s">
        <v>8767</v>
      </c>
      <c r="B494" s="57" t="s">
        <v>8768</v>
      </c>
    </row>
    <row r="495" spans="1:2">
      <c r="A495" s="57" t="s">
        <v>8769</v>
      </c>
      <c r="B495" s="57" t="s">
        <v>8770</v>
      </c>
    </row>
    <row r="496" spans="1:2">
      <c r="A496" s="57" t="s">
        <v>8771</v>
      </c>
      <c r="B496" s="57" t="s">
        <v>8772</v>
      </c>
    </row>
    <row r="497" spans="1:2">
      <c r="A497" s="57" t="s">
        <v>8773</v>
      </c>
      <c r="B497" s="57" t="s">
        <v>8774</v>
      </c>
    </row>
    <row r="498" spans="1:2">
      <c r="A498" s="57" t="s">
        <v>8775</v>
      </c>
      <c r="B498" s="57" t="s">
        <v>8776</v>
      </c>
    </row>
    <row r="499" spans="1:2">
      <c r="A499" s="57" t="s">
        <v>8777</v>
      </c>
      <c r="B499" s="57" t="s">
        <v>8778</v>
      </c>
    </row>
    <row r="500" spans="1:2">
      <c r="A500" s="57" t="s">
        <v>8779</v>
      </c>
      <c r="B500" s="57" t="s">
        <v>8780</v>
      </c>
    </row>
    <row r="501" spans="1:2">
      <c r="A501" s="57" t="s">
        <v>8781</v>
      </c>
      <c r="B501" s="57" t="s">
        <v>8782</v>
      </c>
    </row>
    <row r="502" spans="1:2">
      <c r="A502" s="57" t="s">
        <v>8783</v>
      </c>
      <c r="B502" s="57" t="s">
        <v>8784</v>
      </c>
    </row>
    <row r="503" spans="1:2">
      <c r="A503" s="57" t="s">
        <v>8785</v>
      </c>
      <c r="B503" s="57" t="s">
        <v>8786</v>
      </c>
    </row>
    <row r="504" spans="1:2">
      <c r="A504" s="57" t="s">
        <v>8787</v>
      </c>
      <c r="B504" s="57" t="s">
        <v>8788</v>
      </c>
    </row>
    <row r="505" spans="1:2">
      <c r="A505" s="57" t="s">
        <v>8789</v>
      </c>
      <c r="B505" s="57" t="s">
        <v>8790</v>
      </c>
    </row>
    <row r="506" spans="1:2">
      <c r="A506" s="57" t="s">
        <v>8791</v>
      </c>
      <c r="B506" s="57" t="s">
        <v>8792</v>
      </c>
    </row>
    <row r="507" spans="1:2">
      <c r="A507" s="57" t="s">
        <v>8793</v>
      </c>
      <c r="B507" s="57" t="s">
        <v>8794</v>
      </c>
    </row>
    <row r="508" spans="1:2">
      <c r="A508" s="57" t="s">
        <v>8795</v>
      </c>
      <c r="B508" s="57" t="s">
        <v>8796</v>
      </c>
    </row>
    <row r="509" spans="1:2">
      <c r="A509" s="57" t="s">
        <v>8797</v>
      </c>
      <c r="B509" s="57" t="s">
        <v>8798</v>
      </c>
    </row>
    <row r="510" spans="1:2">
      <c r="A510" s="57" t="s">
        <v>8799</v>
      </c>
      <c r="B510" s="57" t="s">
        <v>8800</v>
      </c>
    </row>
    <row r="511" spans="1:2">
      <c r="A511" s="57" t="s">
        <v>8801</v>
      </c>
      <c r="B511" s="57" t="s">
        <v>8802</v>
      </c>
    </row>
    <row r="512" spans="1:2">
      <c r="A512" s="57" t="s">
        <v>8803</v>
      </c>
      <c r="B512" s="57" t="s">
        <v>8804</v>
      </c>
    </row>
    <row r="513" spans="1:2">
      <c r="A513" s="57" t="s">
        <v>8805</v>
      </c>
      <c r="B513" s="57" t="s">
        <v>8806</v>
      </c>
    </row>
    <row r="514" spans="1:2">
      <c r="A514" s="57" t="s">
        <v>9189</v>
      </c>
      <c r="B514" s="57" t="s">
        <v>9190</v>
      </c>
    </row>
    <row r="515" spans="1:2">
      <c r="A515" s="57" t="s">
        <v>8807</v>
      </c>
      <c r="B515" s="57" t="s">
        <v>8808</v>
      </c>
    </row>
    <row r="516" spans="1:2">
      <c r="A516" s="57" t="s">
        <v>8809</v>
      </c>
      <c r="B516" s="57" t="s">
        <v>8810</v>
      </c>
    </row>
    <row r="517" spans="1:2">
      <c r="A517" s="57" t="s">
        <v>8811</v>
      </c>
      <c r="B517" s="57" t="s">
        <v>8812</v>
      </c>
    </row>
    <row r="518" spans="1:2">
      <c r="A518" s="57" t="s">
        <v>8813</v>
      </c>
      <c r="B518" s="57" t="s">
        <v>8814</v>
      </c>
    </row>
    <row r="519" spans="1:2">
      <c r="A519" s="57" t="s">
        <v>8815</v>
      </c>
      <c r="B519" s="57" t="s">
        <v>8816</v>
      </c>
    </row>
    <row r="520" spans="1:2">
      <c r="A520" s="57" t="s">
        <v>8817</v>
      </c>
      <c r="B520" s="57" t="s">
        <v>8818</v>
      </c>
    </row>
    <row r="521" spans="1:2">
      <c r="A521" s="57" t="s">
        <v>8819</v>
      </c>
      <c r="B521" s="57" t="s">
        <v>8820</v>
      </c>
    </row>
    <row r="522" spans="1:2">
      <c r="A522" s="57" t="s">
        <v>8821</v>
      </c>
      <c r="B522" s="57" t="s">
        <v>8822</v>
      </c>
    </row>
    <row r="523" spans="1:2">
      <c r="A523" s="57" t="s">
        <v>8823</v>
      </c>
      <c r="B523" s="57" t="s">
        <v>8824</v>
      </c>
    </row>
    <row r="524" spans="1:2">
      <c r="A524" s="57" t="s">
        <v>8825</v>
      </c>
      <c r="B524" s="57" t="s">
        <v>8826</v>
      </c>
    </row>
    <row r="525" spans="1:2">
      <c r="A525" s="57" t="s">
        <v>8827</v>
      </c>
      <c r="B525" s="57" t="s">
        <v>8828</v>
      </c>
    </row>
    <row r="526" spans="1:2">
      <c r="A526" s="57" t="s">
        <v>8829</v>
      </c>
      <c r="B526" s="57" t="s">
        <v>8830</v>
      </c>
    </row>
    <row r="527" spans="1:2">
      <c r="A527" s="57" t="s">
        <v>8831</v>
      </c>
      <c r="B527" s="57" t="s">
        <v>8832</v>
      </c>
    </row>
    <row r="528" spans="1:2">
      <c r="A528" s="57" t="s">
        <v>8833</v>
      </c>
      <c r="B528" s="57" t="s">
        <v>8834</v>
      </c>
    </row>
    <row r="529" spans="1:2">
      <c r="A529" s="57" t="s">
        <v>8835</v>
      </c>
      <c r="B529" s="57" t="s">
        <v>8836</v>
      </c>
    </row>
    <row r="530" spans="1:2">
      <c r="A530" s="57" t="s">
        <v>8837</v>
      </c>
      <c r="B530" s="57" t="s">
        <v>8838</v>
      </c>
    </row>
    <row r="531" spans="1:2">
      <c r="A531" s="57" t="s">
        <v>8839</v>
      </c>
      <c r="B531" s="57" t="s">
        <v>8840</v>
      </c>
    </row>
    <row r="532" spans="1:2">
      <c r="A532" s="57" t="s">
        <v>8841</v>
      </c>
      <c r="B532" s="57" t="s">
        <v>8842</v>
      </c>
    </row>
    <row r="533" spans="1:2">
      <c r="A533" s="57" t="s">
        <v>8843</v>
      </c>
      <c r="B533" s="57" t="s">
        <v>8844</v>
      </c>
    </row>
    <row r="534" spans="1:2">
      <c r="A534" s="57" t="s">
        <v>8845</v>
      </c>
      <c r="B534" s="57" t="s">
        <v>8846</v>
      </c>
    </row>
    <row r="535" spans="1:2">
      <c r="A535" s="57" t="s">
        <v>8847</v>
      </c>
      <c r="B535" s="57" t="s">
        <v>8848</v>
      </c>
    </row>
    <row r="536" spans="1:2">
      <c r="A536" s="57" t="s">
        <v>8849</v>
      </c>
      <c r="B536" s="57" t="s">
        <v>8850</v>
      </c>
    </row>
    <row r="537" spans="1:2">
      <c r="A537" s="57" t="s">
        <v>8851</v>
      </c>
      <c r="B537" s="57" t="s">
        <v>8852</v>
      </c>
    </row>
    <row r="538" spans="1:2">
      <c r="A538" s="57" t="s">
        <v>8853</v>
      </c>
      <c r="B538" s="57" t="s">
        <v>8854</v>
      </c>
    </row>
    <row r="539" spans="1:2">
      <c r="A539" s="57" t="s">
        <v>8855</v>
      </c>
      <c r="B539" s="57" t="s">
        <v>8856</v>
      </c>
    </row>
    <row r="540" spans="1:2">
      <c r="A540" s="57" t="s">
        <v>8857</v>
      </c>
      <c r="B540" s="57" t="s">
        <v>8858</v>
      </c>
    </row>
    <row r="541" spans="1:2">
      <c r="A541" s="57" t="s">
        <v>8859</v>
      </c>
      <c r="B541" s="57" t="s">
        <v>8860</v>
      </c>
    </row>
    <row r="542" spans="1:2">
      <c r="A542" s="57" t="s">
        <v>8861</v>
      </c>
      <c r="B542" s="57" t="s">
        <v>8862</v>
      </c>
    </row>
    <row r="543" spans="1:2">
      <c r="A543" s="57" t="s">
        <v>2052</v>
      </c>
      <c r="B543" s="57" t="s">
        <v>3822</v>
      </c>
    </row>
    <row r="544" spans="1:2">
      <c r="A544" s="57" t="s">
        <v>2053</v>
      </c>
      <c r="B544" s="57" t="s">
        <v>3823</v>
      </c>
    </row>
    <row r="545" spans="1:2">
      <c r="A545" s="57" t="s">
        <v>2054</v>
      </c>
      <c r="B545" s="57" t="s">
        <v>3824</v>
      </c>
    </row>
    <row r="546" spans="1:2">
      <c r="A546" s="57" t="s">
        <v>2055</v>
      </c>
      <c r="B546" s="57" t="s">
        <v>3825</v>
      </c>
    </row>
    <row r="547" spans="1:2">
      <c r="A547" s="57" t="s">
        <v>2056</v>
      </c>
      <c r="B547" s="57" t="s">
        <v>3826</v>
      </c>
    </row>
    <row r="548" spans="1:2">
      <c r="A548" s="57" t="s">
        <v>2057</v>
      </c>
      <c r="B548" s="57" t="s">
        <v>3827</v>
      </c>
    </row>
    <row r="549" spans="1:2">
      <c r="A549" s="57" t="s">
        <v>2058</v>
      </c>
      <c r="B549" s="57" t="s">
        <v>3828</v>
      </c>
    </row>
    <row r="550" spans="1:2">
      <c r="A550" s="57" t="s">
        <v>2059</v>
      </c>
      <c r="B550" s="57" t="s">
        <v>3829</v>
      </c>
    </row>
    <row r="551" spans="1:2">
      <c r="A551" s="57" t="s">
        <v>2060</v>
      </c>
      <c r="B551" s="57" t="s">
        <v>3830</v>
      </c>
    </row>
    <row r="552" spans="1:2">
      <c r="A552" s="57" t="s">
        <v>2061</v>
      </c>
      <c r="B552" s="57" t="s">
        <v>3831</v>
      </c>
    </row>
    <row r="553" spans="1:2">
      <c r="A553" s="57" t="s">
        <v>2062</v>
      </c>
      <c r="B553" s="57" t="s">
        <v>3832</v>
      </c>
    </row>
    <row r="554" spans="1:2">
      <c r="A554" s="57" t="s">
        <v>2063</v>
      </c>
      <c r="B554" s="57" t="s">
        <v>3833</v>
      </c>
    </row>
    <row r="555" spans="1:2">
      <c r="A555" s="57" t="s">
        <v>9191</v>
      </c>
      <c r="B555" s="57" t="s">
        <v>9192</v>
      </c>
    </row>
    <row r="556" spans="1:2">
      <c r="A556" s="57" t="s">
        <v>2064</v>
      </c>
      <c r="B556" s="57" t="s">
        <v>3834</v>
      </c>
    </row>
    <row r="557" spans="1:2">
      <c r="A557" s="57" t="s">
        <v>2065</v>
      </c>
      <c r="B557" s="57" t="s">
        <v>3835</v>
      </c>
    </row>
    <row r="558" spans="1:2">
      <c r="A558" s="57" t="s">
        <v>2066</v>
      </c>
      <c r="B558" s="57" t="s">
        <v>3836</v>
      </c>
    </row>
    <row r="559" spans="1:2">
      <c r="A559" s="57" t="s">
        <v>2067</v>
      </c>
      <c r="B559" s="57" t="s">
        <v>3837</v>
      </c>
    </row>
    <row r="560" spans="1:2">
      <c r="A560" s="57" t="s">
        <v>2068</v>
      </c>
      <c r="B560" s="57" t="s">
        <v>3838</v>
      </c>
    </row>
    <row r="561" spans="1:2">
      <c r="A561" s="57" t="s">
        <v>2069</v>
      </c>
      <c r="B561" s="57" t="s">
        <v>3839</v>
      </c>
    </row>
    <row r="562" spans="1:2">
      <c r="A562" s="57" t="s">
        <v>3772</v>
      </c>
      <c r="B562" s="57" t="s">
        <v>3840</v>
      </c>
    </row>
    <row r="563" spans="1:2">
      <c r="A563" s="57" t="s">
        <v>2347</v>
      </c>
      <c r="B563" s="57" t="s">
        <v>3841</v>
      </c>
    </row>
    <row r="564" spans="1:2">
      <c r="A564" s="57" t="s">
        <v>2348</v>
      </c>
      <c r="B564" s="57" t="s">
        <v>3842</v>
      </c>
    </row>
    <row r="565" spans="1:2">
      <c r="A565" s="57" t="s">
        <v>2349</v>
      </c>
      <c r="B565" s="57" t="s">
        <v>3843</v>
      </c>
    </row>
    <row r="566" spans="1:2">
      <c r="A566" s="57" t="s">
        <v>2350</v>
      </c>
      <c r="B566" s="57" t="s">
        <v>3844</v>
      </c>
    </row>
    <row r="567" spans="1:2">
      <c r="A567" s="57" t="s">
        <v>2070</v>
      </c>
      <c r="B567" s="57" t="s">
        <v>3845</v>
      </c>
    </row>
    <row r="568" spans="1:2">
      <c r="A568" s="57" t="s">
        <v>2071</v>
      </c>
      <c r="B568" s="57" t="s">
        <v>3846</v>
      </c>
    </row>
    <row r="569" spans="1:2">
      <c r="A569" s="57" t="s">
        <v>2072</v>
      </c>
      <c r="B569" s="57" t="s">
        <v>3847</v>
      </c>
    </row>
    <row r="570" spans="1:2">
      <c r="A570" s="57" t="s">
        <v>2073</v>
      </c>
      <c r="B570" s="57" t="s">
        <v>3848</v>
      </c>
    </row>
    <row r="571" spans="1:2">
      <c r="A571" s="57" t="s">
        <v>2074</v>
      </c>
      <c r="B571" s="57" t="s">
        <v>3849</v>
      </c>
    </row>
    <row r="572" spans="1:2">
      <c r="A572" s="57" t="s">
        <v>2075</v>
      </c>
      <c r="B572" s="57" t="s">
        <v>3850</v>
      </c>
    </row>
    <row r="573" spans="1:2">
      <c r="A573" s="57" t="s">
        <v>2076</v>
      </c>
      <c r="B573" s="57" t="s">
        <v>3851</v>
      </c>
    </row>
    <row r="574" spans="1:2">
      <c r="A574" s="57" t="s">
        <v>2077</v>
      </c>
      <c r="B574" s="57" t="s">
        <v>3852</v>
      </c>
    </row>
    <row r="575" spans="1:2">
      <c r="A575" s="57" t="s">
        <v>2078</v>
      </c>
      <c r="B575" s="57" t="s">
        <v>3853</v>
      </c>
    </row>
    <row r="576" spans="1:2">
      <c r="A576" s="57" t="s">
        <v>2351</v>
      </c>
      <c r="B576" s="57" t="s">
        <v>3854</v>
      </c>
    </row>
    <row r="577" spans="1:2">
      <c r="A577" s="57" t="s">
        <v>2352</v>
      </c>
      <c r="B577" s="57" t="s">
        <v>2385</v>
      </c>
    </row>
    <row r="578" spans="1:2">
      <c r="A578" s="57" t="s">
        <v>2353</v>
      </c>
      <c r="B578" s="57" t="s">
        <v>2386</v>
      </c>
    </row>
    <row r="579" spans="1:2">
      <c r="A579" s="57" t="s">
        <v>2354</v>
      </c>
      <c r="B579" s="57" t="s">
        <v>2387</v>
      </c>
    </row>
    <row r="580" spans="1:2">
      <c r="A580" s="57" t="s">
        <v>2355</v>
      </c>
      <c r="B580" s="57" t="s">
        <v>2388</v>
      </c>
    </row>
    <row r="581" spans="1:2">
      <c r="A581" s="57" t="s">
        <v>2356</v>
      </c>
      <c r="B581" s="57" t="s">
        <v>2389</v>
      </c>
    </row>
    <row r="582" spans="1:2">
      <c r="A582" s="57" t="s">
        <v>2357</v>
      </c>
      <c r="B582" s="57" t="s">
        <v>2390</v>
      </c>
    </row>
    <row r="583" spans="1:2">
      <c r="A583" s="57" t="s">
        <v>2358</v>
      </c>
      <c r="B583" s="57" t="s">
        <v>2391</v>
      </c>
    </row>
    <row r="584" spans="1:2">
      <c r="A584" s="57" t="s">
        <v>3866</v>
      </c>
      <c r="B584" s="57" t="s">
        <v>3868</v>
      </c>
    </row>
    <row r="585" spans="1:2">
      <c r="A585" s="57" t="s">
        <v>2079</v>
      </c>
      <c r="B585" s="57" t="s">
        <v>123</v>
      </c>
    </row>
    <row r="586" spans="1:2">
      <c r="A586" s="57" t="s">
        <v>2080</v>
      </c>
      <c r="B586" s="57" t="s">
        <v>1896</v>
      </c>
    </row>
    <row r="587" spans="1:2">
      <c r="A587" s="57" t="s">
        <v>7589</v>
      </c>
      <c r="B587" s="57" t="s">
        <v>7612</v>
      </c>
    </row>
    <row r="588" spans="1:2">
      <c r="A588" s="57" t="s">
        <v>7590</v>
      </c>
      <c r="B588" s="57" t="s">
        <v>7613</v>
      </c>
    </row>
    <row r="589" spans="1:2">
      <c r="A589" s="57" t="s">
        <v>2081</v>
      </c>
      <c r="B589" s="57" t="s">
        <v>124</v>
      </c>
    </row>
    <row r="590" spans="1:2">
      <c r="A590" s="57" t="s">
        <v>2082</v>
      </c>
      <c r="B590" s="57" t="s">
        <v>183</v>
      </c>
    </row>
    <row r="591" spans="1:2">
      <c r="A591" s="57" t="s">
        <v>2083</v>
      </c>
      <c r="B591" s="57" t="s">
        <v>2392</v>
      </c>
    </row>
    <row r="592" spans="1:2">
      <c r="A592" s="57" t="s">
        <v>2084</v>
      </c>
      <c r="B592" s="57" t="s">
        <v>204</v>
      </c>
    </row>
    <row r="593" spans="1:2">
      <c r="A593" s="57" t="s">
        <v>2085</v>
      </c>
      <c r="B593" s="57" t="s">
        <v>588</v>
      </c>
    </row>
    <row r="594" spans="1:2">
      <c r="A594" s="57" t="s">
        <v>2086</v>
      </c>
      <c r="B594" s="57" t="s">
        <v>589</v>
      </c>
    </row>
    <row r="595" spans="1:2">
      <c r="A595" s="57" t="s">
        <v>2087</v>
      </c>
      <c r="B595" s="57" t="s">
        <v>590</v>
      </c>
    </row>
    <row r="596" spans="1:2">
      <c r="A596" s="57" t="s">
        <v>2088</v>
      </c>
      <c r="B596" s="57" t="s">
        <v>125</v>
      </c>
    </row>
    <row r="597" spans="1:2">
      <c r="A597" s="57" t="s">
        <v>2089</v>
      </c>
      <c r="B597" s="57" t="s">
        <v>126</v>
      </c>
    </row>
    <row r="598" spans="1:2">
      <c r="A598" s="57" t="s">
        <v>2090</v>
      </c>
      <c r="B598" s="57" t="s">
        <v>631</v>
      </c>
    </row>
    <row r="599" spans="1:2">
      <c r="A599" s="57" t="s">
        <v>2091</v>
      </c>
      <c r="B599" s="57" t="s">
        <v>632</v>
      </c>
    </row>
    <row r="600" spans="1:2">
      <c r="A600" s="57" t="s">
        <v>2092</v>
      </c>
      <c r="B600" s="57" t="s">
        <v>127</v>
      </c>
    </row>
    <row r="601" spans="1:2">
      <c r="A601" s="57" t="s">
        <v>2093</v>
      </c>
      <c r="B601" s="57" t="s">
        <v>633</v>
      </c>
    </row>
    <row r="602" spans="1:2">
      <c r="A602" s="57" t="s">
        <v>2094</v>
      </c>
      <c r="B602" s="57" t="s">
        <v>128</v>
      </c>
    </row>
    <row r="603" spans="1:2">
      <c r="A603" s="57" t="s">
        <v>2095</v>
      </c>
      <c r="B603" s="57" t="s">
        <v>129</v>
      </c>
    </row>
    <row r="604" spans="1:2">
      <c r="A604" s="57" t="s">
        <v>4793</v>
      </c>
      <c r="B604" s="57" t="s">
        <v>4794</v>
      </c>
    </row>
    <row r="605" spans="1:2">
      <c r="A605" s="57" t="s">
        <v>7054</v>
      </c>
      <c r="B605" s="57" t="s">
        <v>7055</v>
      </c>
    </row>
    <row r="606" spans="1:2">
      <c r="A606" s="57" t="s">
        <v>5109</v>
      </c>
      <c r="B606" s="57" t="s">
        <v>5110</v>
      </c>
    </row>
    <row r="607" spans="1:2">
      <c r="A607" s="57" t="s">
        <v>3939</v>
      </c>
      <c r="B607" s="57" t="s">
        <v>3940</v>
      </c>
    </row>
    <row r="608" spans="1:2">
      <c r="A608" s="57" t="s">
        <v>2096</v>
      </c>
      <c r="B608" s="57" t="s">
        <v>130</v>
      </c>
    </row>
    <row r="609" spans="1:2">
      <c r="A609" s="57" t="s">
        <v>2359</v>
      </c>
      <c r="B609" s="57" t="s">
        <v>2393</v>
      </c>
    </row>
    <row r="610" spans="1:2">
      <c r="A610" s="57" t="s">
        <v>2360</v>
      </c>
      <c r="B610" s="57" t="s">
        <v>2394</v>
      </c>
    </row>
    <row r="611" spans="1:2">
      <c r="A611" s="57" t="s">
        <v>2361</v>
      </c>
      <c r="B611" s="57" t="s">
        <v>2214</v>
      </c>
    </row>
    <row r="612" spans="1:2">
      <c r="A612" s="57" t="s">
        <v>2362</v>
      </c>
      <c r="B612" s="57" t="s">
        <v>2395</v>
      </c>
    </row>
    <row r="613" spans="1:2">
      <c r="A613" s="57" t="s">
        <v>2097</v>
      </c>
      <c r="B613" s="57" t="s">
        <v>1444</v>
      </c>
    </row>
    <row r="614" spans="1:2">
      <c r="A614" s="57" t="s">
        <v>2098</v>
      </c>
      <c r="B614" s="57" t="s">
        <v>1445</v>
      </c>
    </row>
    <row r="615" spans="1:2">
      <c r="A615" s="57" t="s">
        <v>2099</v>
      </c>
      <c r="B615" s="57" t="s">
        <v>1569</v>
      </c>
    </row>
    <row r="616" spans="1:2">
      <c r="A616" s="57" t="s">
        <v>2100</v>
      </c>
      <c r="B616" s="57" t="s">
        <v>7614</v>
      </c>
    </row>
    <row r="617" spans="1:2">
      <c r="A617" s="57" t="s">
        <v>5326</v>
      </c>
      <c r="B617" s="57" t="s">
        <v>7615</v>
      </c>
    </row>
    <row r="618" spans="1:2">
      <c r="A618" s="57" t="s">
        <v>2101</v>
      </c>
      <c r="B618" s="57" t="s">
        <v>1570</v>
      </c>
    </row>
    <row r="619" spans="1:2">
      <c r="A619" s="57" t="s">
        <v>2102</v>
      </c>
      <c r="B619" s="57" t="s">
        <v>1571</v>
      </c>
    </row>
    <row r="620" spans="1:2">
      <c r="A620" s="57" t="s">
        <v>2103</v>
      </c>
      <c r="B620" s="57" t="s">
        <v>1231</v>
      </c>
    </row>
    <row r="621" spans="1:2">
      <c r="A621" s="57" t="s">
        <v>2104</v>
      </c>
      <c r="B621" s="57" t="s">
        <v>1232</v>
      </c>
    </row>
    <row r="622" spans="1:2">
      <c r="A622" s="57" t="s">
        <v>2105</v>
      </c>
      <c r="B622" s="57" t="s">
        <v>1807</v>
      </c>
    </row>
    <row r="623" spans="1:2">
      <c r="A623" s="57" t="s">
        <v>2106</v>
      </c>
      <c r="B623" s="57" t="s">
        <v>1808</v>
      </c>
    </row>
    <row r="624" spans="1:2">
      <c r="A624" s="57" t="s">
        <v>7591</v>
      </c>
      <c r="B624" s="57" t="s">
        <v>131</v>
      </c>
    </row>
    <row r="625" spans="1:2">
      <c r="A625" s="57" t="s">
        <v>2107</v>
      </c>
      <c r="B625" s="57" t="s">
        <v>132</v>
      </c>
    </row>
    <row r="626" spans="1:2">
      <c r="A626" s="57" t="s">
        <v>6785</v>
      </c>
      <c r="B626" s="57" t="s">
        <v>7616</v>
      </c>
    </row>
    <row r="627" spans="1:2">
      <c r="A627" s="57" t="s">
        <v>6786</v>
      </c>
      <c r="B627" s="57" t="s">
        <v>7617</v>
      </c>
    </row>
    <row r="628" spans="1:2">
      <c r="A628" s="57" t="s">
        <v>2108</v>
      </c>
      <c r="B628" s="57" t="s">
        <v>7618</v>
      </c>
    </row>
    <row r="629" spans="1:2">
      <c r="A629" s="57" t="s">
        <v>2109</v>
      </c>
      <c r="B629" s="57" t="s">
        <v>5002</v>
      </c>
    </row>
    <row r="630" spans="1:2">
      <c r="A630" s="57" t="s">
        <v>2110</v>
      </c>
      <c r="B630" s="57" t="s">
        <v>825</v>
      </c>
    </row>
    <row r="631" spans="1:2">
      <c r="A631" s="57" t="s">
        <v>2111</v>
      </c>
      <c r="B631" s="57" t="s">
        <v>7619</v>
      </c>
    </row>
    <row r="632" spans="1:2">
      <c r="A632" s="57" t="s">
        <v>5327</v>
      </c>
      <c r="B632" s="57" t="s">
        <v>5330</v>
      </c>
    </row>
    <row r="633" spans="1:2">
      <c r="A633" s="57" t="s">
        <v>2112</v>
      </c>
      <c r="B633" s="57" t="s">
        <v>7620</v>
      </c>
    </row>
    <row r="634" spans="1:2">
      <c r="A634" s="57" t="s">
        <v>2113</v>
      </c>
      <c r="B634" s="57" t="s">
        <v>7621</v>
      </c>
    </row>
    <row r="635" spans="1:2">
      <c r="A635" s="57" t="s">
        <v>2114</v>
      </c>
      <c r="B635" s="57" t="s">
        <v>7622</v>
      </c>
    </row>
    <row r="636" spans="1:2">
      <c r="A636" s="57" t="s">
        <v>2115</v>
      </c>
      <c r="B636" s="57" t="s">
        <v>7623</v>
      </c>
    </row>
    <row r="637" spans="1:2">
      <c r="A637" s="57" t="s">
        <v>4764</v>
      </c>
      <c r="B637" s="57" t="s">
        <v>7624</v>
      </c>
    </row>
    <row r="638" spans="1:2">
      <c r="A638" s="57" t="s">
        <v>4765</v>
      </c>
      <c r="B638" s="57" t="s">
        <v>7625</v>
      </c>
    </row>
    <row r="639" spans="1:2">
      <c r="A639" s="57" t="s">
        <v>2116</v>
      </c>
      <c r="B639" s="57" t="s">
        <v>7626</v>
      </c>
    </row>
    <row r="640" spans="1:2">
      <c r="A640" s="57" t="s">
        <v>2117</v>
      </c>
      <c r="B640" s="57" t="s">
        <v>2200</v>
      </c>
    </row>
    <row r="641" spans="1:2">
      <c r="A641" s="57" t="s">
        <v>2118</v>
      </c>
      <c r="B641" s="57" t="s">
        <v>7627</v>
      </c>
    </row>
    <row r="642" spans="1:2">
      <c r="A642" s="57" t="s">
        <v>2119</v>
      </c>
      <c r="B642" s="57" t="s">
        <v>7628</v>
      </c>
    </row>
    <row r="643" spans="1:2">
      <c r="A643" s="57" t="s">
        <v>2120</v>
      </c>
      <c r="B643" s="57" t="s">
        <v>7629</v>
      </c>
    </row>
    <row r="644" spans="1:2">
      <c r="A644" s="57" t="s">
        <v>2121</v>
      </c>
      <c r="B644" s="57" t="s">
        <v>133</v>
      </c>
    </row>
    <row r="645" spans="1:2">
      <c r="A645" s="57" t="s">
        <v>2122</v>
      </c>
      <c r="B645" s="57" t="s">
        <v>596</v>
      </c>
    </row>
    <row r="646" spans="1:2">
      <c r="A646" s="57" t="s">
        <v>2123</v>
      </c>
      <c r="B646" s="57" t="s">
        <v>134</v>
      </c>
    </row>
    <row r="647" spans="1:2">
      <c r="A647" s="57" t="s">
        <v>2124</v>
      </c>
      <c r="B647" s="57" t="s">
        <v>597</v>
      </c>
    </row>
    <row r="648" spans="1:2">
      <c r="A648" s="57" t="s">
        <v>2125</v>
      </c>
      <c r="B648" s="57" t="s">
        <v>2201</v>
      </c>
    </row>
    <row r="649" spans="1:2">
      <c r="A649" s="57" t="s">
        <v>2126</v>
      </c>
      <c r="B649" s="57" t="s">
        <v>2202</v>
      </c>
    </row>
    <row r="650" spans="1:2">
      <c r="A650" s="57" t="s">
        <v>2127</v>
      </c>
      <c r="B650" s="57" t="s">
        <v>7630</v>
      </c>
    </row>
    <row r="651" spans="1:2">
      <c r="A651" s="57" t="s">
        <v>9476</v>
      </c>
      <c r="B651" s="57" t="s">
        <v>9477</v>
      </c>
    </row>
    <row r="652" spans="1:2">
      <c r="A652" s="57" t="s">
        <v>9365</v>
      </c>
      <c r="B652" s="57" t="s">
        <v>9366</v>
      </c>
    </row>
    <row r="653" spans="1:2">
      <c r="A653" s="57" t="s">
        <v>9282</v>
      </c>
      <c r="B653" s="57" t="s">
        <v>9283</v>
      </c>
    </row>
    <row r="654" spans="1:2">
      <c r="A654" s="57" t="s">
        <v>2128</v>
      </c>
      <c r="B654" s="57" t="s">
        <v>135</v>
      </c>
    </row>
    <row r="655" spans="1:2">
      <c r="A655" s="57" t="s">
        <v>7592</v>
      </c>
      <c r="B655" s="57" t="s">
        <v>7631</v>
      </c>
    </row>
    <row r="656" spans="1:2">
      <c r="A656" s="57" t="s">
        <v>2129</v>
      </c>
      <c r="B656" s="57" t="s">
        <v>4795</v>
      </c>
    </row>
    <row r="657" spans="1:2">
      <c r="A657" s="57" t="s">
        <v>2130</v>
      </c>
      <c r="B657" s="57" t="s">
        <v>136</v>
      </c>
    </row>
    <row r="658" spans="1:2">
      <c r="A658" s="57" t="s">
        <v>2131</v>
      </c>
      <c r="B658" s="57" t="s">
        <v>7632</v>
      </c>
    </row>
    <row r="659" spans="1:2">
      <c r="A659" s="57" t="s">
        <v>4128</v>
      </c>
      <c r="B659" s="57" t="s">
        <v>4129</v>
      </c>
    </row>
    <row r="660" spans="1:2">
      <c r="A660" s="57" t="s">
        <v>7593</v>
      </c>
      <c r="B660" s="57" t="s">
        <v>635</v>
      </c>
    </row>
    <row r="661" spans="1:2">
      <c r="A661" s="57" t="s">
        <v>7594</v>
      </c>
      <c r="B661" s="57" t="s">
        <v>5331</v>
      </c>
    </row>
    <row r="662" spans="1:2">
      <c r="A662" s="57" t="s">
        <v>2363</v>
      </c>
      <c r="B662" s="57" t="s">
        <v>2396</v>
      </c>
    </row>
    <row r="663" spans="1:2">
      <c r="A663" s="57" t="s">
        <v>2364</v>
      </c>
      <c r="B663" s="57" t="s">
        <v>2397</v>
      </c>
    </row>
    <row r="664" spans="1:2">
      <c r="A664" s="57" t="s">
        <v>2365</v>
      </c>
      <c r="B664" s="57" t="s">
        <v>2398</v>
      </c>
    </row>
    <row r="665" spans="1:2">
      <c r="A665" s="57" t="s">
        <v>2366</v>
      </c>
      <c r="B665" s="57" t="s">
        <v>2399</v>
      </c>
    </row>
    <row r="666" spans="1:2">
      <c r="A666" s="57" t="s">
        <v>2367</v>
      </c>
      <c r="B666" s="57" t="s">
        <v>7633</v>
      </c>
    </row>
    <row r="667" spans="1:2">
      <c r="A667" s="57" t="s">
        <v>5328</v>
      </c>
      <c r="B667" s="57" t="s">
        <v>5332</v>
      </c>
    </row>
    <row r="668" spans="1:2">
      <c r="A668" s="57" t="s">
        <v>2368</v>
      </c>
      <c r="B668" s="57" t="s">
        <v>2400</v>
      </c>
    </row>
    <row r="669" spans="1:2">
      <c r="A669" s="57" t="s">
        <v>2132</v>
      </c>
      <c r="B669" s="57" t="s">
        <v>137</v>
      </c>
    </row>
    <row r="670" spans="1:2">
      <c r="A670" s="57" t="s">
        <v>7595</v>
      </c>
      <c r="B670" s="57" t="s">
        <v>391</v>
      </c>
    </row>
    <row r="671" spans="1:2">
      <c r="A671" s="57" t="s">
        <v>2133</v>
      </c>
      <c r="B671" s="57" t="s">
        <v>7634</v>
      </c>
    </row>
    <row r="672" spans="1:2">
      <c r="A672" s="57" t="s">
        <v>2134</v>
      </c>
      <c r="B672" s="57" t="s">
        <v>138</v>
      </c>
    </row>
    <row r="673" spans="1:2">
      <c r="A673" s="57" t="s">
        <v>7596</v>
      </c>
      <c r="B673" s="57" t="s">
        <v>139</v>
      </c>
    </row>
    <row r="674" spans="1:2">
      <c r="A674" s="57" t="s">
        <v>6787</v>
      </c>
      <c r="B674" s="57" t="s">
        <v>6789</v>
      </c>
    </row>
    <row r="675" spans="1:2">
      <c r="A675" s="57" t="s">
        <v>4657</v>
      </c>
      <c r="B675" s="57" t="s">
        <v>7635</v>
      </c>
    </row>
    <row r="676" spans="1:2">
      <c r="A676" s="57" t="s">
        <v>2135</v>
      </c>
      <c r="B676" s="57" t="s">
        <v>7636</v>
      </c>
    </row>
    <row r="677" spans="1:2">
      <c r="A677" s="57" t="s">
        <v>2136</v>
      </c>
      <c r="B677" s="57" t="s">
        <v>1898</v>
      </c>
    </row>
    <row r="678" spans="1:2">
      <c r="A678" s="57" t="s">
        <v>6406</v>
      </c>
      <c r="B678" s="57" t="s">
        <v>6412</v>
      </c>
    </row>
    <row r="679" spans="1:2">
      <c r="A679" s="57" t="s">
        <v>6407</v>
      </c>
      <c r="B679" s="57" t="s">
        <v>6413</v>
      </c>
    </row>
    <row r="680" spans="1:2">
      <c r="A680" s="57" t="s">
        <v>4684</v>
      </c>
      <c r="B680" s="57" t="s">
        <v>4685</v>
      </c>
    </row>
    <row r="681" spans="1:2">
      <c r="A681" s="57" t="s">
        <v>6408</v>
      </c>
      <c r="B681" s="57" t="s">
        <v>6414</v>
      </c>
    </row>
    <row r="682" spans="1:2">
      <c r="A682" s="57" t="s">
        <v>7597</v>
      </c>
      <c r="B682" s="57" t="s">
        <v>7637</v>
      </c>
    </row>
    <row r="683" spans="1:2">
      <c r="A683" s="57" t="s">
        <v>7598</v>
      </c>
      <c r="B683" s="57" t="s">
        <v>7638</v>
      </c>
    </row>
    <row r="684" spans="1:2">
      <c r="A684" s="57" t="s">
        <v>2137</v>
      </c>
      <c r="B684" s="57" t="s">
        <v>1390</v>
      </c>
    </row>
    <row r="685" spans="1:2">
      <c r="A685" s="57" t="s">
        <v>2138</v>
      </c>
      <c r="B685" s="57" t="s">
        <v>7831</v>
      </c>
    </row>
    <row r="686" spans="1:2">
      <c r="A686" s="57" t="s">
        <v>2139</v>
      </c>
      <c r="B686" s="57" t="s">
        <v>140</v>
      </c>
    </row>
    <row r="687" spans="1:2">
      <c r="A687" s="57" t="s">
        <v>2140</v>
      </c>
      <c r="B687" s="57" t="s">
        <v>2203</v>
      </c>
    </row>
    <row r="688" spans="1:2">
      <c r="A688" s="57" t="s">
        <v>7599</v>
      </c>
      <c r="B688" s="57" t="s">
        <v>7639</v>
      </c>
    </row>
    <row r="689" spans="1:2">
      <c r="A689" s="57" t="s">
        <v>7600</v>
      </c>
      <c r="B689" s="57" t="s">
        <v>7640</v>
      </c>
    </row>
    <row r="690" spans="1:2">
      <c r="A690" s="57" t="s">
        <v>7797</v>
      </c>
      <c r="B690" s="57" t="s">
        <v>7832</v>
      </c>
    </row>
    <row r="691" spans="1:2">
      <c r="A691" s="57" t="s">
        <v>9478</v>
      </c>
      <c r="B691" s="57" t="s">
        <v>9479</v>
      </c>
    </row>
    <row r="692" spans="1:2">
      <c r="A692" s="57" t="s">
        <v>2369</v>
      </c>
      <c r="B692" s="57" t="s">
        <v>7833</v>
      </c>
    </row>
    <row r="693" spans="1:2">
      <c r="A693" s="57" t="s">
        <v>2370</v>
      </c>
      <c r="B693" s="57" t="s">
        <v>7834</v>
      </c>
    </row>
    <row r="694" spans="1:2">
      <c r="A694" s="57" t="s">
        <v>2371</v>
      </c>
      <c r="B694" s="57" t="s">
        <v>7835</v>
      </c>
    </row>
    <row r="695" spans="1:2">
      <c r="A695" s="57" t="s">
        <v>7601</v>
      </c>
      <c r="B695" s="57" t="s">
        <v>7641</v>
      </c>
    </row>
    <row r="696" spans="1:2">
      <c r="A696" s="57" t="s">
        <v>7602</v>
      </c>
      <c r="B696" s="57" t="s">
        <v>2205</v>
      </c>
    </row>
    <row r="697" spans="1:2">
      <c r="A697" s="57" t="s">
        <v>7603</v>
      </c>
      <c r="B697" s="57" t="s">
        <v>149</v>
      </c>
    </row>
    <row r="698" spans="1:2">
      <c r="A698" s="57" t="s">
        <v>2141</v>
      </c>
      <c r="B698" s="57" t="s">
        <v>141</v>
      </c>
    </row>
    <row r="699" spans="1:2">
      <c r="A699" s="57" t="s">
        <v>7798</v>
      </c>
      <c r="B699" s="57" t="s">
        <v>7799</v>
      </c>
    </row>
    <row r="700" spans="1:2">
      <c r="A700" s="57" t="s">
        <v>2142</v>
      </c>
      <c r="B700" s="57" t="s">
        <v>4058</v>
      </c>
    </row>
    <row r="701" spans="1:2">
      <c r="A701" s="57" t="s">
        <v>7604</v>
      </c>
      <c r="B701" s="57" t="s">
        <v>1</v>
      </c>
    </row>
    <row r="702" spans="1:2">
      <c r="A702" s="57" t="s">
        <v>2143</v>
      </c>
      <c r="B702" s="57" t="s">
        <v>142</v>
      </c>
    </row>
    <row r="703" spans="1:2">
      <c r="A703" s="57" t="s">
        <v>2144</v>
      </c>
      <c r="B703" s="57" t="s">
        <v>143</v>
      </c>
    </row>
    <row r="704" spans="1:2">
      <c r="A704" s="57" t="s">
        <v>2145</v>
      </c>
      <c r="B704" s="57" t="s">
        <v>144</v>
      </c>
    </row>
    <row r="705" spans="1:2">
      <c r="A705" s="57" t="s">
        <v>7605</v>
      </c>
      <c r="B705" s="57" t="s">
        <v>4414</v>
      </c>
    </row>
    <row r="706" spans="1:2">
      <c r="A706" s="57" t="s">
        <v>2146</v>
      </c>
      <c r="B706" s="57" t="s">
        <v>7642</v>
      </c>
    </row>
    <row r="707" spans="1:2">
      <c r="A707" s="57" t="s">
        <v>7606</v>
      </c>
      <c r="B707" s="57" t="s">
        <v>7643</v>
      </c>
    </row>
    <row r="708" spans="1:2">
      <c r="A708" s="57" t="s">
        <v>7800</v>
      </c>
      <c r="B708" s="57" t="s">
        <v>7801</v>
      </c>
    </row>
    <row r="709" spans="1:2">
      <c r="A709" s="57" t="s">
        <v>2147</v>
      </c>
      <c r="B709" s="57" t="s">
        <v>2401</v>
      </c>
    </row>
    <row r="710" spans="1:2">
      <c r="A710" s="57" t="s">
        <v>2148</v>
      </c>
      <c r="B710" s="57" t="s">
        <v>145</v>
      </c>
    </row>
    <row r="711" spans="1:2">
      <c r="A711" s="57" t="s">
        <v>2149</v>
      </c>
      <c r="B711" s="57" t="s">
        <v>146</v>
      </c>
    </row>
    <row r="712" spans="1:2">
      <c r="A712" s="57" t="s">
        <v>2150</v>
      </c>
      <c r="B712" s="57" t="s">
        <v>147</v>
      </c>
    </row>
    <row r="713" spans="1:2">
      <c r="A713" s="57" t="s">
        <v>2151</v>
      </c>
      <c r="B713" s="57" t="s">
        <v>724</v>
      </c>
    </row>
    <row r="714" spans="1:2">
      <c r="A714" s="57" t="s">
        <v>7607</v>
      </c>
      <c r="B714" s="57" t="s">
        <v>1285</v>
      </c>
    </row>
    <row r="715" spans="1:2">
      <c r="A715" s="57" t="s">
        <v>2152</v>
      </c>
      <c r="B715" s="57" t="s">
        <v>148</v>
      </c>
    </row>
    <row r="716" spans="1:2">
      <c r="A716" s="57" t="s">
        <v>2153</v>
      </c>
      <c r="B716" s="57" t="s">
        <v>2204</v>
      </c>
    </row>
    <row r="717" spans="1:2">
      <c r="A717" s="57" t="s">
        <v>2154</v>
      </c>
      <c r="B717" s="57" t="s">
        <v>853</v>
      </c>
    </row>
    <row r="718" spans="1:2">
      <c r="A718" s="57" t="s">
        <v>2155</v>
      </c>
      <c r="B718" s="57" t="s">
        <v>854</v>
      </c>
    </row>
    <row r="719" spans="1:2">
      <c r="A719" s="57" t="s">
        <v>2156</v>
      </c>
      <c r="B719" s="57" t="s">
        <v>855</v>
      </c>
    </row>
    <row r="720" spans="1:2">
      <c r="A720" s="57" t="s">
        <v>2372</v>
      </c>
      <c r="B720" s="57" t="s">
        <v>7644</v>
      </c>
    </row>
    <row r="721" spans="1:2">
      <c r="A721" s="57" t="s">
        <v>5159</v>
      </c>
      <c r="B721" s="57" t="s">
        <v>5160</v>
      </c>
    </row>
    <row r="722" spans="1:2">
      <c r="A722" s="57" t="s">
        <v>7608</v>
      </c>
      <c r="B722" s="57" t="s">
        <v>7645</v>
      </c>
    </row>
    <row r="723" spans="1:2">
      <c r="A723" s="57" t="s">
        <v>7609</v>
      </c>
      <c r="B723" s="57" t="s">
        <v>7646</v>
      </c>
    </row>
    <row r="724" spans="1:2">
      <c r="A724" s="57" t="s">
        <v>2213</v>
      </c>
      <c r="B724" s="57" t="s">
        <v>4658</v>
      </c>
    </row>
    <row r="725" spans="1:2">
      <c r="A725" s="57" t="s">
        <v>2373</v>
      </c>
      <c r="B725" s="57" t="s">
        <v>2402</v>
      </c>
    </row>
    <row r="726" spans="1:2">
      <c r="A726" s="57" t="s">
        <v>2374</v>
      </c>
      <c r="B726" s="57" t="s">
        <v>2403</v>
      </c>
    </row>
    <row r="727" spans="1:2">
      <c r="A727" s="57" t="s">
        <v>2375</v>
      </c>
      <c r="B727" s="57" t="s">
        <v>2404</v>
      </c>
    </row>
    <row r="728" spans="1:2">
      <c r="A728" s="57" t="s">
        <v>2376</v>
      </c>
      <c r="B728" s="57" t="s">
        <v>2405</v>
      </c>
    </row>
    <row r="729" spans="1:2">
      <c r="A729" s="57" t="s">
        <v>2377</v>
      </c>
      <c r="B729" s="57" t="s">
        <v>2406</v>
      </c>
    </row>
    <row r="730" spans="1:2">
      <c r="A730" s="57" t="s">
        <v>5329</v>
      </c>
      <c r="B730" s="57" t="s">
        <v>5333</v>
      </c>
    </row>
    <row r="731" spans="1:2">
      <c r="A731" s="57" t="s">
        <v>2157</v>
      </c>
      <c r="B731" s="57" t="s">
        <v>1590</v>
      </c>
    </row>
    <row r="732" spans="1:2">
      <c r="A732" s="57" t="s">
        <v>4783</v>
      </c>
      <c r="B732" s="57" t="s">
        <v>4784</v>
      </c>
    </row>
    <row r="733" spans="1:2">
      <c r="A733" s="57" t="s">
        <v>4738</v>
      </c>
      <c r="B733" s="57" t="s">
        <v>4739</v>
      </c>
    </row>
    <row r="734" spans="1:2">
      <c r="A734" s="57" t="s">
        <v>5046</v>
      </c>
      <c r="B734" s="57" t="s">
        <v>5047</v>
      </c>
    </row>
    <row r="735" spans="1:2">
      <c r="A735" s="57" t="s">
        <v>2158</v>
      </c>
      <c r="B735" s="57" t="s">
        <v>7647</v>
      </c>
    </row>
    <row r="736" spans="1:2">
      <c r="A736" s="57" t="s">
        <v>2159</v>
      </c>
      <c r="B736" s="57" t="s">
        <v>314</v>
      </c>
    </row>
    <row r="737" spans="1:2">
      <c r="A737" s="57" t="s">
        <v>2160</v>
      </c>
      <c r="B737" s="57" t="s">
        <v>150</v>
      </c>
    </row>
    <row r="738" spans="1:2">
      <c r="A738" s="57" t="s">
        <v>2161</v>
      </c>
      <c r="B738" s="57" t="s">
        <v>31</v>
      </c>
    </row>
    <row r="739" spans="1:2">
      <c r="A739" s="57" t="s">
        <v>2162</v>
      </c>
      <c r="B739" s="57" t="s">
        <v>826</v>
      </c>
    </row>
    <row r="740" spans="1:2">
      <c r="A740" s="57" t="s">
        <v>2163</v>
      </c>
      <c r="B740" s="57" t="s">
        <v>635</v>
      </c>
    </row>
    <row r="741" spans="1:2">
      <c r="A741" s="57" t="s">
        <v>2164</v>
      </c>
      <c r="B741" s="57" t="s">
        <v>22</v>
      </c>
    </row>
    <row r="742" spans="1:2">
      <c r="A742" s="57" t="s">
        <v>2165</v>
      </c>
      <c r="B742" s="57" t="s">
        <v>7648</v>
      </c>
    </row>
    <row r="743" spans="1:2">
      <c r="A743" s="57" t="s">
        <v>2166</v>
      </c>
      <c r="B743" s="57" t="s">
        <v>595</v>
      </c>
    </row>
    <row r="744" spans="1:2">
      <c r="A744" s="57" t="s">
        <v>2167</v>
      </c>
      <c r="B744" s="57" t="s">
        <v>7649</v>
      </c>
    </row>
    <row r="745" spans="1:2">
      <c r="A745" s="57" t="s">
        <v>5003</v>
      </c>
      <c r="B745" s="57" t="s">
        <v>151</v>
      </c>
    </row>
    <row r="746" spans="1:2">
      <c r="A746" s="57" t="s">
        <v>2378</v>
      </c>
      <c r="B746" s="57" t="s">
        <v>2407</v>
      </c>
    </row>
    <row r="747" spans="1:2">
      <c r="A747" s="57" t="s">
        <v>2379</v>
      </c>
      <c r="B747" s="57" t="s">
        <v>2408</v>
      </c>
    </row>
    <row r="748" spans="1:2">
      <c r="A748" s="57" t="s">
        <v>3925</v>
      </c>
      <c r="B748" s="57" t="s">
        <v>3926</v>
      </c>
    </row>
    <row r="749" spans="1:2">
      <c r="A749" s="57" t="s">
        <v>2168</v>
      </c>
      <c r="B749" s="57" t="s">
        <v>4413</v>
      </c>
    </row>
    <row r="750" spans="1:2">
      <c r="A750" s="57" t="s">
        <v>2169</v>
      </c>
      <c r="B750" s="57" t="s">
        <v>1265</v>
      </c>
    </row>
    <row r="751" spans="1:2">
      <c r="A751" s="57" t="s">
        <v>2170</v>
      </c>
      <c r="B751" s="57" t="s">
        <v>0</v>
      </c>
    </row>
    <row r="752" spans="1:2">
      <c r="A752" s="57" t="s">
        <v>2171</v>
      </c>
      <c r="B752" s="57" t="s">
        <v>4644</v>
      </c>
    </row>
    <row r="753" spans="1:2">
      <c r="A753" s="57" t="s">
        <v>2172</v>
      </c>
      <c r="B753" s="57" t="s">
        <v>7650</v>
      </c>
    </row>
    <row r="754" spans="1:2">
      <c r="A754" s="57" t="s">
        <v>3867</v>
      </c>
      <c r="B754" s="57" t="s">
        <v>3869</v>
      </c>
    </row>
    <row r="755" spans="1:2">
      <c r="A755" s="57" t="s">
        <v>2173</v>
      </c>
      <c r="B755" s="57" t="s">
        <v>1548</v>
      </c>
    </row>
    <row r="756" spans="1:2">
      <c r="A756" s="57" t="s">
        <v>2174</v>
      </c>
      <c r="B756" s="57" t="s">
        <v>1549</v>
      </c>
    </row>
    <row r="757" spans="1:2">
      <c r="A757" s="57" t="s">
        <v>2175</v>
      </c>
      <c r="B757" s="57" t="s">
        <v>1550</v>
      </c>
    </row>
    <row r="758" spans="1:2">
      <c r="A758" s="57" t="s">
        <v>2176</v>
      </c>
      <c r="B758" s="57" t="s">
        <v>475</v>
      </c>
    </row>
    <row r="759" spans="1:2">
      <c r="A759" s="57" t="s">
        <v>2177</v>
      </c>
      <c r="B759" s="57" t="s">
        <v>476</v>
      </c>
    </row>
    <row r="760" spans="1:2">
      <c r="A760" s="57" t="s">
        <v>2178</v>
      </c>
      <c r="B760" s="57" t="s">
        <v>816</v>
      </c>
    </row>
    <row r="761" spans="1:2">
      <c r="A761" s="57" t="s">
        <v>2179</v>
      </c>
      <c r="B761" s="57" t="s">
        <v>47</v>
      </c>
    </row>
    <row r="762" spans="1:2">
      <c r="A762" s="57" t="s">
        <v>2180</v>
      </c>
      <c r="B762" s="57" t="s">
        <v>1883</v>
      </c>
    </row>
    <row r="763" spans="1:2">
      <c r="A763" s="57" t="s">
        <v>2181</v>
      </c>
      <c r="B763" s="57" t="s">
        <v>2</v>
      </c>
    </row>
    <row r="764" spans="1:2">
      <c r="A764" s="57" t="s">
        <v>2182</v>
      </c>
      <c r="B764" s="57" t="s">
        <v>1971</v>
      </c>
    </row>
    <row r="765" spans="1:2">
      <c r="A765" s="57" t="s">
        <v>4409</v>
      </c>
      <c r="B765" s="57" t="s">
        <v>4415</v>
      </c>
    </row>
    <row r="766" spans="1:2">
      <c r="A766" s="57" t="s">
        <v>4410</v>
      </c>
      <c r="B766" s="57" t="s">
        <v>4416</v>
      </c>
    </row>
    <row r="767" spans="1:2">
      <c r="A767" s="57" t="s">
        <v>2183</v>
      </c>
      <c r="B767" s="57" t="s">
        <v>29</v>
      </c>
    </row>
    <row r="768" spans="1:2">
      <c r="A768" s="57" t="s">
        <v>2184</v>
      </c>
      <c r="B768" s="57" t="s">
        <v>30</v>
      </c>
    </row>
    <row r="769" spans="1:2">
      <c r="A769" s="57" t="s">
        <v>2185</v>
      </c>
      <c r="B769" s="57" t="s">
        <v>1795</v>
      </c>
    </row>
    <row r="770" spans="1:2">
      <c r="A770" s="57" t="s">
        <v>2206</v>
      </c>
      <c r="B770" s="57" t="s">
        <v>2207</v>
      </c>
    </row>
    <row r="771" spans="1:2">
      <c r="A771" s="57" t="s">
        <v>2380</v>
      </c>
      <c r="B771" s="57" t="s">
        <v>2409</v>
      </c>
    </row>
    <row r="772" spans="1:2">
      <c r="A772" s="57" t="s">
        <v>2381</v>
      </c>
      <c r="B772" s="57" t="s">
        <v>2410</v>
      </c>
    </row>
    <row r="773" spans="1:2">
      <c r="A773" s="57" t="s">
        <v>2382</v>
      </c>
      <c r="B773" s="57" t="s">
        <v>2411</v>
      </c>
    </row>
    <row r="774" spans="1:2">
      <c r="A774" s="57" t="s">
        <v>2383</v>
      </c>
      <c r="B774" s="57" t="s">
        <v>2412</v>
      </c>
    </row>
    <row r="775" spans="1:2">
      <c r="A775" s="57" t="s">
        <v>2788</v>
      </c>
      <c r="B775" s="57" t="s">
        <v>2789</v>
      </c>
    </row>
    <row r="776" spans="1:2">
      <c r="A776" s="57" t="s">
        <v>3763</v>
      </c>
      <c r="B776" s="57" t="s">
        <v>3764</v>
      </c>
    </row>
    <row r="777" spans="1:2">
      <c r="A777" s="57" t="s">
        <v>4499</v>
      </c>
      <c r="B777" s="57" t="s">
        <v>4501</v>
      </c>
    </row>
    <row r="778" spans="1:2">
      <c r="A778" s="57" t="s">
        <v>4500</v>
      </c>
      <c r="B778" s="57" t="s">
        <v>4502</v>
      </c>
    </row>
    <row r="779" spans="1:2">
      <c r="A779" s="57" t="s">
        <v>6409</v>
      </c>
      <c r="B779" s="57" t="s">
        <v>6415</v>
      </c>
    </row>
    <row r="780" spans="1:2">
      <c r="A780" s="57" t="s">
        <v>6410</v>
      </c>
      <c r="B780" s="57" t="s">
        <v>6416</v>
      </c>
    </row>
    <row r="781" spans="1:2">
      <c r="A781" s="57" t="s">
        <v>6411</v>
      </c>
      <c r="B781" s="57" t="s">
        <v>6417</v>
      </c>
    </row>
    <row r="782" spans="1:2">
      <c r="A782" s="57" t="s">
        <v>6788</v>
      </c>
      <c r="B782" s="57" t="s">
        <v>5140</v>
      </c>
    </row>
    <row r="783" spans="1:2">
      <c r="A783" s="57" t="s">
        <v>7610</v>
      </c>
      <c r="B783" s="57" t="s">
        <v>7651</v>
      </c>
    </row>
    <row r="784" spans="1:2">
      <c r="A784" s="57" t="s">
        <v>2384</v>
      </c>
      <c r="B784" s="57" t="s">
        <v>7652</v>
      </c>
    </row>
    <row r="785" spans="1:2">
      <c r="A785" s="57" t="s">
        <v>2186</v>
      </c>
      <c r="B785" s="57" t="s">
        <v>2413</v>
      </c>
    </row>
    <row r="786" spans="1:2">
      <c r="A786" s="57" t="s">
        <v>2208</v>
      </c>
      <c r="B786" s="57" t="s">
        <v>2414</v>
      </c>
    </row>
    <row r="787" spans="1:2">
      <c r="A787" s="57" t="s">
        <v>2187</v>
      </c>
      <c r="B787" s="57" t="s">
        <v>2209</v>
      </c>
    </row>
    <row r="788" spans="1:2">
      <c r="A788" s="57" t="s">
        <v>9480</v>
      </c>
      <c r="B788" s="57" t="s">
        <v>9481</v>
      </c>
    </row>
    <row r="789" spans="1:2">
      <c r="A789" s="57" t="s">
        <v>2188</v>
      </c>
      <c r="B789" s="57" t="s">
        <v>2210</v>
      </c>
    </row>
    <row r="790" spans="1:2">
      <c r="A790" s="57" t="s">
        <v>2189</v>
      </c>
      <c r="B790" s="57" t="s">
        <v>571</v>
      </c>
    </row>
    <row r="791" spans="1:2">
      <c r="A791" s="57" t="s">
        <v>2190</v>
      </c>
      <c r="B791" s="57" t="s">
        <v>572</v>
      </c>
    </row>
    <row r="792" spans="1:2">
      <c r="A792" s="57" t="s">
        <v>2191</v>
      </c>
      <c r="B792" s="57" t="s">
        <v>573</v>
      </c>
    </row>
    <row r="793" spans="1:2">
      <c r="A793" s="57" t="s">
        <v>2192</v>
      </c>
      <c r="B793" s="57" t="s">
        <v>574</v>
      </c>
    </row>
    <row r="794" spans="1:2">
      <c r="A794" s="57" t="s">
        <v>2193</v>
      </c>
      <c r="B794" s="57" t="s">
        <v>575</v>
      </c>
    </row>
    <row r="795" spans="1:2">
      <c r="A795" s="57" t="s">
        <v>4411</v>
      </c>
      <c r="B795" s="57" t="s">
        <v>4417</v>
      </c>
    </row>
    <row r="796" spans="1:2">
      <c r="A796" s="57" t="s">
        <v>4412</v>
      </c>
      <c r="B796" s="57" t="s">
        <v>4418</v>
      </c>
    </row>
    <row r="797" spans="1:2">
      <c r="A797" s="57" t="s">
        <v>2194</v>
      </c>
      <c r="B797" s="57" t="s">
        <v>477</v>
      </c>
    </row>
    <row r="798" spans="1:2">
      <c r="A798" s="57" t="s">
        <v>2195</v>
      </c>
      <c r="B798" s="57" t="s">
        <v>576</v>
      </c>
    </row>
    <row r="799" spans="1:2">
      <c r="A799" s="57" t="s">
        <v>2196</v>
      </c>
      <c r="B799" s="57" t="s">
        <v>2415</v>
      </c>
    </row>
    <row r="800" spans="1:2">
      <c r="A800" s="57" t="s">
        <v>7611</v>
      </c>
      <c r="B800" s="57" t="s">
        <v>7653</v>
      </c>
    </row>
    <row r="801" spans="1:2">
      <c r="A801" s="57" t="s">
        <v>2197</v>
      </c>
      <c r="B801" s="57" t="s">
        <v>2211</v>
      </c>
    </row>
    <row r="802" spans="1:2">
      <c r="A802" s="57" t="s">
        <v>2198</v>
      </c>
      <c r="B802" s="57" t="s">
        <v>2212</v>
      </c>
    </row>
    <row r="803" spans="1:2">
      <c r="A803" s="57" t="s">
        <v>2199</v>
      </c>
      <c r="B803" s="57" t="s">
        <v>1326</v>
      </c>
    </row>
  </sheetData>
  <phoneticPr fontId="9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92D050"/>
  </sheetPr>
  <dimension ref="A1:D1359"/>
  <sheetViews>
    <sheetView workbookViewId="0">
      <selection activeCell="H23" sqref="H23"/>
    </sheetView>
  </sheetViews>
  <sheetFormatPr defaultColWidth="9.7109375" defaultRowHeight="12.75"/>
  <cols>
    <col min="1" max="1" width="8.140625" customWidth="1"/>
    <col min="2" max="2" width="41.7109375" style="1" hidden="1" customWidth="1"/>
    <col min="3" max="3" width="8.28515625" style="1" hidden="1" customWidth="1"/>
    <col min="4" max="4" width="41.85546875" customWidth="1"/>
    <col min="5" max="16384" width="9.7109375" style="2"/>
  </cols>
  <sheetData>
    <row r="1" spans="1:4" ht="14.25" thickTop="1" thickBot="1">
      <c r="A1" s="56" t="s">
        <v>1969</v>
      </c>
      <c r="B1" s="6" t="s">
        <v>951</v>
      </c>
      <c r="C1" s="3" t="s">
        <v>1969</v>
      </c>
      <c r="D1" s="56" t="s">
        <v>951</v>
      </c>
    </row>
    <row r="2" spans="1:4" ht="13.5" thickTop="1">
      <c r="A2" s="57" t="s">
        <v>4006</v>
      </c>
      <c r="D2" s="57" t="s">
        <v>4028</v>
      </c>
    </row>
    <row r="3" spans="1:4">
      <c r="A3" s="57" t="s">
        <v>4007</v>
      </c>
      <c r="D3" s="57" t="s">
        <v>4029</v>
      </c>
    </row>
    <row r="4" spans="1:4">
      <c r="A4" s="57" t="s">
        <v>4008</v>
      </c>
      <c r="D4" s="57" t="s">
        <v>4030</v>
      </c>
    </row>
    <row r="5" spans="1:4">
      <c r="A5" s="57" t="s">
        <v>4009</v>
      </c>
      <c r="D5" s="57" t="s">
        <v>4031</v>
      </c>
    </row>
    <row r="6" spans="1:4">
      <c r="A6" s="57" t="s">
        <v>4010</v>
      </c>
      <c r="D6" s="57" t="s">
        <v>4032</v>
      </c>
    </row>
    <row r="7" spans="1:4">
      <c r="A7" s="57" t="s">
        <v>4011</v>
      </c>
      <c r="D7" s="57" t="s">
        <v>4033</v>
      </c>
    </row>
    <row r="8" spans="1:4">
      <c r="A8" s="57" t="s">
        <v>4012</v>
      </c>
      <c r="D8" s="57" t="s">
        <v>4034</v>
      </c>
    </row>
    <row r="9" spans="1:4">
      <c r="A9" s="57" t="s">
        <v>4013</v>
      </c>
      <c r="D9" s="57" t="s">
        <v>4382</v>
      </c>
    </row>
    <row r="10" spans="1:4">
      <c r="A10" s="57" t="s">
        <v>4014</v>
      </c>
      <c r="D10" s="57" t="s">
        <v>4035</v>
      </c>
    </row>
    <row r="11" spans="1:4">
      <c r="A11" s="57" t="s">
        <v>5546</v>
      </c>
      <c r="D11" s="57" t="s">
        <v>5551</v>
      </c>
    </row>
    <row r="12" spans="1:4">
      <c r="A12" s="57" t="s">
        <v>4015</v>
      </c>
      <c r="D12" s="57" t="s">
        <v>4036</v>
      </c>
    </row>
    <row r="13" spans="1:4">
      <c r="A13" s="57" t="s">
        <v>4570</v>
      </c>
      <c r="D13" s="57" t="s">
        <v>4571</v>
      </c>
    </row>
    <row r="14" spans="1:4">
      <c r="A14" s="57" t="s">
        <v>4016</v>
      </c>
      <c r="D14" s="57" t="s">
        <v>4383</v>
      </c>
    </row>
    <row r="15" spans="1:4">
      <c r="A15" s="57" t="s">
        <v>4017</v>
      </c>
      <c r="D15" s="57" t="s">
        <v>4037</v>
      </c>
    </row>
    <row r="16" spans="1:4">
      <c r="A16" s="57" t="s">
        <v>4018</v>
      </c>
      <c r="D16" s="57" t="s">
        <v>4038</v>
      </c>
    </row>
    <row r="17" spans="1:4">
      <c r="A17" s="57" t="s">
        <v>4019</v>
      </c>
      <c r="D17" s="57" t="s">
        <v>5240</v>
      </c>
    </row>
    <row r="18" spans="1:4">
      <c r="A18" s="57" t="s">
        <v>5161</v>
      </c>
      <c r="D18" s="57" t="s">
        <v>5241</v>
      </c>
    </row>
    <row r="19" spans="1:4">
      <c r="A19" s="57" t="s">
        <v>5162</v>
      </c>
      <c r="D19" s="57" t="s">
        <v>5242</v>
      </c>
    </row>
    <row r="20" spans="1:4">
      <c r="A20" s="57" t="s">
        <v>5163</v>
      </c>
      <c r="D20" s="57" t="s">
        <v>5243</v>
      </c>
    </row>
    <row r="21" spans="1:4">
      <c r="A21" s="57" t="s">
        <v>6177</v>
      </c>
      <c r="D21" s="57" t="s">
        <v>6368</v>
      </c>
    </row>
    <row r="22" spans="1:4">
      <c r="A22" s="57" t="s">
        <v>6178</v>
      </c>
      <c r="D22" s="57" t="s">
        <v>5483</v>
      </c>
    </row>
    <row r="23" spans="1:4">
      <c r="A23" s="57" t="s">
        <v>6179</v>
      </c>
      <c r="D23" s="57" t="s">
        <v>6369</v>
      </c>
    </row>
    <row r="24" spans="1:4">
      <c r="A24" s="57" t="s">
        <v>6432</v>
      </c>
      <c r="D24" s="57" t="s">
        <v>6533</v>
      </c>
    </row>
    <row r="25" spans="1:4">
      <c r="A25" s="57" t="s">
        <v>6790</v>
      </c>
      <c r="D25" s="57" t="s">
        <v>6855</v>
      </c>
    </row>
    <row r="26" spans="1:4">
      <c r="A26" s="57" t="s">
        <v>7254</v>
      </c>
      <c r="D26" s="57" t="s">
        <v>7321</v>
      </c>
    </row>
    <row r="27" spans="1:4">
      <c r="A27" s="57" t="s">
        <v>7779</v>
      </c>
      <c r="D27" s="57" t="s">
        <v>7781</v>
      </c>
    </row>
    <row r="28" spans="1:4">
      <c r="A28" s="57" t="s">
        <v>1198</v>
      </c>
      <c r="D28" s="57" t="s">
        <v>811</v>
      </c>
    </row>
    <row r="29" spans="1:4">
      <c r="A29" s="57" t="s">
        <v>7778</v>
      </c>
      <c r="D29" s="57" t="s">
        <v>7780</v>
      </c>
    </row>
    <row r="30" spans="1:4">
      <c r="A30" s="57" t="s">
        <v>4282</v>
      </c>
      <c r="D30" s="57" t="s">
        <v>6370</v>
      </c>
    </row>
    <row r="31" spans="1:4">
      <c r="A31" s="57" t="s">
        <v>5164</v>
      </c>
      <c r="D31" s="57" t="s">
        <v>5244</v>
      </c>
    </row>
    <row r="32" spans="1:4">
      <c r="A32" s="57" t="s">
        <v>5165</v>
      </c>
      <c r="D32" s="57" t="s">
        <v>5245</v>
      </c>
    </row>
    <row r="33" spans="1:4">
      <c r="A33" s="57" t="s">
        <v>5166</v>
      </c>
      <c r="D33" s="57" t="s">
        <v>4909</v>
      </c>
    </row>
    <row r="34" spans="1:4">
      <c r="A34" s="57" t="s">
        <v>6180</v>
      </c>
      <c r="D34" s="57" t="s">
        <v>6371</v>
      </c>
    </row>
    <row r="35" spans="1:4">
      <c r="A35" s="57" t="s">
        <v>6181</v>
      </c>
      <c r="D35" s="57" t="s">
        <v>4285</v>
      </c>
    </row>
    <row r="36" spans="1:4">
      <c r="A36" s="57" t="s">
        <v>3870</v>
      </c>
      <c r="D36" s="57" t="s">
        <v>3872</v>
      </c>
    </row>
    <row r="37" spans="1:4">
      <c r="A37" s="57" t="s">
        <v>4493</v>
      </c>
      <c r="D37" s="57" t="s">
        <v>4436</v>
      </c>
    </row>
    <row r="38" spans="1:4">
      <c r="A38" s="57" t="s">
        <v>4572</v>
      </c>
      <c r="D38" s="57" t="s">
        <v>4573</v>
      </c>
    </row>
    <row r="39" spans="1:4">
      <c r="A39" s="57" t="s">
        <v>5167</v>
      </c>
      <c r="D39" s="57" t="s">
        <v>5246</v>
      </c>
    </row>
    <row r="40" spans="1:4">
      <c r="A40" s="57" t="s">
        <v>5168</v>
      </c>
      <c r="D40" s="57" t="s">
        <v>4573</v>
      </c>
    </row>
    <row r="41" spans="1:4">
      <c r="A41" s="57" t="s">
        <v>5169</v>
      </c>
      <c r="D41" s="57" t="s">
        <v>5247</v>
      </c>
    </row>
    <row r="42" spans="1:4">
      <c r="A42" s="57" t="s">
        <v>5170</v>
      </c>
      <c r="D42" s="57" t="s">
        <v>5247</v>
      </c>
    </row>
    <row r="43" spans="1:4">
      <c r="A43" s="57" t="s">
        <v>4288</v>
      </c>
      <c r="D43" s="57" t="s">
        <v>4294</v>
      </c>
    </row>
    <row r="44" spans="1:4">
      <c r="A44" s="57" t="s">
        <v>5095</v>
      </c>
      <c r="D44" s="57" t="s">
        <v>5099</v>
      </c>
    </row>
    <row r="45" spans="1:4">
      <c r="A45" s="57" t="s">
        <v>4940</v>
      </c>
      <c r="D45" s="57" t="s">
        <v>4947</v>
      </c>
    </row>
    <row r="46" spans="1:4">
      <c r="A46" s="57" t="s">
        <v>4942</v>
      </c>
      <c r="D46" s="57" t="s">
        <v>4949</v>
      </c>
    </row>
    <row r="47" spans="1:4">
      <c r="A47" s="57" t="s">
        <v>4941</v>
      </c>
      <c r="D47" s="57" t="s">
        <v>4948</v>
      </c>
    </row>
    <row r="48" spans="1:4">
      <c r="A48" s="57" t="s">
        <v>6182</v>
      </c>
      <c r="D48" s="57" t="s">
        <v>6372</v>
      </c>
    </row>
    <row r="49" spans="1:4">
      <c r="A49" s="57" t="s">
        <v>6183</v>
      </c>
      <c r="D49" s="57" t="s">
        <v>6372</v>
      </c>
    </row>
    <row r="50" spans="1:4">
      <c r="A50" s="57" t="s">
        <v>4494</v>
      </c>
      <c r="D50" s="57" t="s">
        <v>4435</v>
      </c>
    </row>
    <row r="51" spans="1:4">
      <c r="A51" s="57" t="s">
        <v>5096</v>
      </c>
      <c r="D51" s="57" t="s">
        <v>5100</v>
      </c>
    </row>
    <row r="52" spans="1:4">
      <c r="A52" s="57" t="s">
        <v>4283</v>
      </c>
      <c r="D52" s="57" t="s">
        <v>6373</v>
      </c>
    </row>
    <row r="53" spans="1:4">
      <c r="A53" s="57" t="s">
        <v>4425</v>
      </c>
      <c r="D53" s="57" t="s">
        <v>4436</v>
      </c>
    </row>
    <row r="54" spans="1:4">
      <c r="A54" s="57" t="s">
        <v>5171</v>
      </c>
      <c r="D54" s="57" t="s">
        <v>5248</v>
      </c>
    </row>
    <row r="55" spans="1:4">
      <c r="A55" s="57" t="s">
        <v>6184</v>
      </c>
      <c r="D55" s="57" t="s">
        <v>6371</v>
      </c>
    </row>
    <row r="56" spans="1:4">
      <c r="A56" s="57" t="s">
        <v>6791</v>
      </c>
      <c r="D56" s="57" t="s">
        <v>6856</v>
      </c>
    </row>
    <row r="57" spans="1:4">
      <c r="A57" s="57" t="s">
        <v>7507</v>
      </c>
      <c r="D57" s="57" t="s">
        <v>7572</v>
      </c>
    </row>
    <row r="58" spans="1:4">
      <c r="A58" s="57" t="s">
        <v>6185</v>
      </c>
      <c r="D58" s="57" t="s">
        <v>6374</v>
      </c>
    </row>
    <row r="59" spans="1:4">
      <c r="A59" s="57" t="s">
        <v>4503</v>
      </c>
      <c r="D59" s="57" t="s">
        <v>4512</v>
      </c>
    </row>
    <row r="60" spans="1:4">
      <c r="A60" s="57" t="s">
        <v>4375</v>
      </c>
      <c r="D60" s="57" t="s">
        <v>4384</v>
      </c>
    </row>
    <row r="61" spans="1:4">
      <c r="A61" s="57" t="s">
        <v>319</v>
      </c>
      <c r="D61" s="57" t="s">
        <v>324</v>
      </c>
    </row>
    <row r="62" spans="1:4">
      <c r="A62" s="57" t="s">
        <v>9193</v>
      </c>
      <c r="D62" s="57" t="s">
        <v>9203</v>
      </c>
    </row>
    <row r="63" spans="1:4">
      <c r="A63" s="57" t="s">
        <v>4175</v>
      </c>
      <c r="D63" s="57" t="s">
        <v>4187</v>
      </c>
    </row>
    <row r="64" spans="1:4">
      <c r="A64" s="57" t="s">
        <v>4176</v>
      </c>
      <c r="D64" s="57" t="s">
        <v>4189</v>
      </c>
    </row>
    <row r="65" spans="1:4">
      <c r="A65" s="57" t="s">
        <v>1978</v>
      </c>
      <c r="D65" s="57" t="s">
        <v>2552</v>
      </c>
    </row>
    <row r="66" spans="1:4">
      <c r="A66" s="57" t="s">
        <v>1820</v>
      </c>
      <c r="D66" s="57" t="s">
        <v>1564</v>
      </c>
    </row>
    <row r="67" spans="1:4">
      <c r="A67" s="57" t="s">
        <v>4177</v>
      </c>
      <c r="D67" s="57" t="s">
        <v>1904</v>
      </c>
    </row>
    <row r="68" spans="1:4">
      <c r="A68" s="57" t="s">
        <v>4821</v>
      </c>
      <c r="D68" s="57" t="s">
        <v>4639</v>
      </c>
    </row>
    <row r="69" spans="1:4">
      <c r="A69" s="57" t="s">
        <v>4822</v>
      </c>
      <c r="D69" s="57" t="s">
        <v>2218</v>
      </c>
    </row>
    <row r="70" spans="1:4">
      <c r="A70" s="57" t="s">
        <v>4823</v>
      </c>
      <c r="D70" s="57" t="s">
        <v>4881</v>
      </c>
    </row>
    <row r="71" spans="1:4">
      <c r="A71" s="57" t="s">
        <v>4824</v>
      </c>
      <c r="D71" s="57" t="s">
        <v>2225</v>
      </c>
    </row>
    <row r="72" spans="1:4">
      <c r="A72" s="57" t="s">
        <v>4825</v>
      </c>
      <c r="D72" s="57" t="s">
        <v>4882</v>
      </c>
    </row>
    <row r="73" spans="1:4">
      <c r="A73" s="57" t="s">
        <v>4826</v>
      </c>
      <c r="D73" s="57" t="s">
        <v>4883</v>
      </c>
    </row>
    <row r="74" spans="1:4">
      <c r="A74" s="57" t="s">
        <v>4827</v>
      </c>
      <c r="D74" s="57" t="s">
        <v>2244</v>
      </c>
    </row>
    <row r="75" spans="1:4">
      <c r="A75" s="57" t="s">
        <v>4828</v>
      </c>
      <c r="D75" s="57" t="s">
        <v>2223</v>
      </c>
    </row>
    <row r="76" spans="1:4">
      <c r="A76" s="57" t="s">
        <v>4829</v>
      </c>
      <c r="D76" s="57" t="s">
        <v>4574</v>
      </c>
    </row>
    <row r="77" spans="1:4">
      <c r="A77" s="57" t="s">
        <v>4830</v>
      </c>
      <c r="D77" s="57" t="s">
        <v>2219</v>
      </c>
    </row>
    <row r="78" spans="1:4">
      <c r="A78" s="57" t="s">
        <v>4831</v>
      </c>
      <c r="D78" s="57" t="s">
        <v>1362</v>
      </c>
    </row>
    <row r="79" spans="1:4">
      <c r="A79" s="57" t="s">
        <v>4832</v>
      </c>
      <c r="D79" s="57" t="s">
        <v>2220</v>
      </c>
    </row>
    <row r="80" spans="1:4">
      <c r="A80" s="57" t="s">
        <v>4833</v>
      </c>
      <c r="D80" s="57" t="s">
        <v>2221</v>
      </c>
    </row>
    <row r="81" spans="1:4">
      <c r="A81" s="57" t="s">
        <v>4834</v>
      </c>
      <c r="D81" s="57" t="s">
        <v>2222</v>
      </c>
    </row>
    <row r="82" spans="1:4">
      <c r="A82" s="57" t="s">
        <v>4911</v>
      </c>
      <c r="D82" s="57" t="s">
        <v>2236</v>
      </c>
    </row>
    <row r="83" spans="1:4">
      <c r="A83" s="57" t="s">
        <v>4912</v>
      </c>
      <c r="D83" s="57" t="s">
        <v>2237</v>
      </c>
    </row>
    <row r="84" spans="1:4">
      <c r="A84" s="57" t="s">
        <v>4913</v>
      </c>
      <c r="D84" s="57" t="s">
        <v>2238</v>
      </c>
    </row>
    <row r="85" spans="1:4">
      <c r="A85" s="57" t="s">
        <v>4914</v>
      </c>
      <c r="D85" s="57" t="s">
        <v>2239</v>
      </c>
    </row>
    <row r="86" spans="1:4">
      <c r="A86" s="57" t="s">
        <v>4915</v>
      </c>
      <c r="D86" s="57" t="s">
        <v>2240</v>
      </c>
    </row>
    <row r="87" spans="1:4">
      <c r="A87" s="57" t="s">
        <v>4835</v>
      </c>
      <c r="D87" s="57" t="s">
        <v>4884</v>
      </c>
    </row>
    <row r="88" spans="1:4">
      <c r="A88" s="57" t="s">
        <v>4836</v>
      </c>
      <c r="D88" s="57" t="s">
        <v>4640</v>
      </c>
    </row>
    <row r="89" spans="1:4">
      <c r="A89" s="57" t="s">
        <v>4837</v>
      </c>
      <c r="D89" s="57" t="s">
        <v>4885</v>
      </c>
    </row>
    <row r="90" spans="1:4">
      <c r="A90" s="57" t="s">
        <v>4838</v>
      </c>
      <c r="D90" s="57" t="s">
        <v>2224</v>
      </c>
    </row>
    <row r="91" spans="1:4">
      <c r="A91" s="57" t="s">
        <v>4839</v>
      </c>
      <c r="D91" s="57" t="s">
        <v>4886</v>
      </c>
    </row>
    <row r="92" spans="1:4">
      <c r="A92" s="57" t="s">
        <v>4840</v>
      </c>
      <c r="D92" s="57" t="s">
        <v>2226</v>
      </c>
    </row>
    <row r="93" spans="1:4">
      <c r="A93" s="57" t="s">
        <v>4841</v>
      </c>
      <c r="D93" s="57" t="s">
        <v>4575</v>
      </c>
    </row>
    <row r="94" spans="1:4">
      <c r="A94" s="57" t="s">
        <v>4842</v>
      </c>
      <c r="D94" s="57" t="s">
        <v>4887</v>
      </c>
    </row>
    <row r="95" spans="1:4">
      <c r="A95" s="57" t="s">
        <v>4843</v>
      </c>
      <c r="D95" s="57" t="s">
        <v>2227</v>
      </c>
    </row>
    <row r="96" spans="1:4">
      <c r="A96" s="57" t="s">
        <v>4844</v>
      </c>
      <c r="D96" s="57" t="s">
        <v>4888</v>
      </c>
    </row>
    <row r="97" spans="1:4">
      <c r="A97" s="57" t="s">
        <v>4845</v>
      </c>
      <c r="D97" s="57" t="s">
        <v>2228</v>
      </c>
    </row>
    <row r="98" spans="1:4">
      <c r="A98" s="57" t="s">
        <v>4846</v>
      </c>
      <c r="D98" s="57" t="s">
        <v>4889</v>
      </c>
    </row>
    <row r="99" spans="1:4">
      <c r="A99" s="57" t="s">
        <v>4847</v>
      </c>
      <c r="D99" s="57" t="s">
        <v>2229</v>
      </c>
    </row>
    <row r="100" spans="1:4">
      <c r="A100" s="57" t="s">
        <v>4848</v>
      </c>
      <c r="D100" s="57" t="s">
        <v>4890</v>
      </c>
    </row>
    <row r="101" spans="1:4">
      <c r="A101" s="57" t="s">
        <v>4849</v>
      </c>
      <c r="D101" s="57" t="s">
        <v>2230</v>
      </c>
    </row>
    <row r="102" spans="1:4">
      <c r="A102" s="57" t="s">
        <v>6186</v>
      </c>
      <c r="D102" s="57" t="s">
        <v>6375</v>
      </c>
    </row>
    <row r="103" spans="1:4">
      <c r="A103" s="57" t="s">
        <v>6187</v>
      </c>
      <c r="D103" s="57" t="s">
        <v>6057</v>
      </c>
    </row>
    <row r="104" spans="1:4">
      <c r="A104" s="57" t="s">
        <v>6188</v>
      </c>
      <c r="D104" s="57" t="s">
        <v>6027</v>
      </c>
    </row>
    <row r="105" spans="1:4">
      <c r="A105" s="57" t="s">
        <v>6189</v>
      </c>
      <c r="D105" s="57" t="s">
        <v>6045</v>
      </c>
    </row>
    <row r="106" spans="1:4">
      <c r="A106" s="57" t="s">
        <v>6190</v>
      </c>
      <c r="D106" s="57" t="s">
        <v>6072</v>
      </c>
    </row>
    <row r="107" spans="1:4">
      <c r="A107" s="57" t="s">
        <v>6191</v>
      </c>
      <c r="D107" s="57" t="s">
        <v>6051</v>
      </c>
    </row>
    <row r="108" spans="1:4">
      <c r="A108" s="57" t="s">
        <v>6192</v>
      </c>
      <c r="D108" s="57" t="s">
        <v>6024</v>
      </c>
    </row>
    <row r="109" spans="1:4">
      <c r="A109" s="57" t="s">
        <v>6193</v>
      </c>
      <c r="D109" s="57" t="s">
        <v>6025</v>
      </c>
    </row>
    <row r="110" spans="1:4">
      <c r="A110" s="57" t="s">
        <v>6194</v>
      </c>
      <c r="D110" s="57" t="s">
        <v>6091</v>
      </c>
    </row>
    <row r="111" spans="1:4">
      <c r="A111" s="57" t="s">
        <v>6195</v>
      </c>
      <c r="D111" s="57" t="s">
        <v>6099</v>
      </c>
    </row>
    <row r="112" spans="1:4">
      <c r="A112" s="57" t="s">
        <v>6196</v>
      </c>
      <c r="D112" s="57" t="s">
        <v>6126</v>
      </c>
    </row>
    <row r="113" spans="1:4">
      <c r="A113" s="57" t="s">
        <v>6197</v>
      </c>
      <c r="D113" s="57" t="s">
        <v>6095</v>
      </c>
    </row>
    <row r="114" spans="1:4">
      <c r="A114" s="57" t="s">
        <v>6198</v>
      </c>
      <c r="D114" s="57" t="s">
        <v>6111</v>
      </c>
    </row>
    <row r="115" spans="1:4">
      <c r="A115" s="57" t="s">
        <v>6199</v>
      </c>
      <c r="D115" s="57" t="s">
        <v>6113</v>
      </c>
    </row>
    <row r="116" spans="1:4">
      <c r="A116" s="57" t="s">
        <v>6200</v>
      </c>
      <c r="D116" s="57" t="s">
        <v>6131</v>
      </c>
    </row>
    <row r="117" spans="1:4">
      <c r="A117" s="57" t="s">
        <v>6201</v>
      </c>
      <c r="D117" s="57" t="s">
        <v>6094</v>
      </c>
    </row>
    <row r="118" spans="1:4">
      <c r="A118" s="57" t="s">
        <v>6202</v>
      </c>
      <c r="D118" s="57" t="s">
        <v>6079</v>
      </c>
    </row>
    <row r="119" spans="1:4">
      <c r="A119" s="57" t="s">
        <v>6203</v>
      </c>
      <c r="D119" s="57" t="s">
        <v>6085</v>
      </c>
    </row>
    <row r="120" spans="1:4">
      <c r="A120" s="57" t="s">
        <v>6204</v>
      </c>
      <c r="D120" s="57" t="s">
        <v>6087</v>
      </c>
    </row>
    <row r="121" spans="1:4">
      <c r="A121" s="57" t="s">
        <v>6205</v>
      </c>
      <c r="D121" s="57" t="s">
        <v>6112</v>
      </c>
    </row>
    <row r="122" spans="1:4">
      <c r="A122" s="57" t="s">
        <v>6206</v>
      </c>
      <c r="D122" s="57" t="s">
        <v>6123</v>
      </c>
    </row>
    <row r="123" spans="1:4">
      <c r="A123" s="57" t="s">
        <v>6207</v>
      </c>
      <c r="D123" s="57" t="s">
        <v>6122</v>
      </c>
    </row>
    <row r="124" spans="1:4">
      <c r="A124" s="57" t="s">
        <v>6208</v>
      </c>
      <c r="D124" s="57" t="s">
        <v>6132</v>
      </c>
    </row>
    <row r="125" spans="1:4">
      <c r="A125" s="57" t="s">
        <v>6209</v>
      </c>
      <c r="D125" s="57" t="s">
        <v>6124</v>
      </c>
    </row>
    <row r="126" spans="1:4">
      <c r="A126" s="57" t="s">
        <v>6210</v>
      </c>
      <c r="D126" s="57" t="s">
        <v>6119</v>
      </c>
    </row>
    <row r="127" spans="1:4">
      <c r="A127" s="57" t="s">
        <v>6211</v>
      </c>
      <c r="D127" s="57" t="s">
        <v>6080</v>
      </c>
    </row>
    <row r="128" spans="1:4">
      <c r="A128" s="57" t="s">
        <v>6212</v>
      </c>
      <c r="D128" s="57" t="s">
        <v>6121</v>
      </c>
    </row>
    <row r="129" spans="1:4">
      <c r="A129" s="57" t="s">
        <v>6213</v>
      </c>
      <c r="D129" s="57" t="s">
        <v>6089</v>
      </c>
    </row>
    <row r="130" spans="1:4">
      <c r="A130" s="57" t="s">
        <v>6214</v>
      </c>
      <c r="D130" s="57" t="s">
        <v>6088</v>
      </c>
    </row>
    <row r="131" spans="1:4">
      <c r="A131" s="57" t="s">
        <v>6215</v>
      </c>
      <c r="D131" s="57" t="s">
        <v>6130</v>
      </c>
    </row>
    <row r="132" spans="1:4">
      <c r="A132" s="57" t="s">
        <v>6216</v>
      </c>
      <c r="D132" s="57" t="s">
        <v>6117</v>
      </c>
    </row>
    <row r="133" spans="1:4">
      <c r="A133" s="57" t="s">
        <v>6217</v>
      </c>
      <c r="D133" s="57" t="s">
        <v>6074</v>
      </c>
    </row>
    <row r="134" spans="1:4">
      <c r="A134" s="57" t="s">
        <v>6218</v>
      </c>
      <c r="D134" s="57" t="s">
        <v>6133</v>
      </c>
    </row>
    <row r="135" spans="1:4">
      <c r="A135" s="57" t="s">
        <v>6219</v>
      </c>
      <c r="D135" s="57" t="s">
        <v>6075</v>
      </c>
    </row>
    <row r="136" spans="1:4">
      <c r="A136" s="57" t="s">
        <v>6220</v>
      </c>
      <c r="D136" s="57" t="s">
        <v>6114</v>
      </c>
    </row>
    <row r="137" spans="1:4">
      <c r="A137" s="57" t="s">
        <v>6221</v>
      </c>
      <c r="D137" s="57" t="s">
        <v>6129</v>
      </c>
    </row>
    <row r="138" spans="1:4">
      <c r="A138" s="57" t="s">
        <v>6222</v>
      </c>
      <c r="D138" s="57" t="s">
        <v>4801</v>
      </c>
    </row>
    <row r="139" spans="1:4">
      <c r="A139" s="57" t="s">
        <v>6223</v>
      </c>
      <c r="D139" s="57" t="s">
        <v>6118</v>
      </c>
    </row>
    <row r="140" spans="1:4">
      <c r="A140" s="57" t="s">
        <v>6224</v>
      </c>
      <c r="D140" s="57" t="s">
        <v>6104</v>
      </c>
    </row>
    <row r="141" spans="1:4">
      <c r="A141" s="57" t="s">
        <v>6225</v>
      </c>
      <c r="D141" s="57" t="s">
        <v>6077</v>
      </c>
    </row>
    <row r="142" spans="1:4">
      <c r="A142" s="57" t="s">
        <v>6226</v>
      </c>
      <c r="D142" s="57" t="s">
        <v>4054</v>
      </c>
    </row>
    <row r="143" spans="1:4">
      <c r="A143" s="57" t="s">
        <v>6227</v>
      </c>
      <c r="D143" s="57" t="s">
        <v>6109</v>
      </c>
    </row>
    <row r="144" spans="1:4">
      <c r="A144" s="57" t="s">
        <v>6228</v>
      </c>
      <c r="D144" s="57" t="s">
        <v>6086</v>
      </c>
    </row>
    <row r="145" spans="1:4">
      <c r="A145" s="57" t="s">
        <v>6229</v>
      </c>
      <c r="D145" s="57" t="s">
        <v>6110</v>
      </c>
    </row>
    <row r="146" spans="1:4">
      <c r="A146" s="57" t="s">
        <v>6230</v>
      </c>
      <c r="D146" s="57" t="s">
        <v>6105</v>
      </c>
    </row>
    <row r="147" spans="1:4">
      <c r="A147" s="57" t="s">
        <v>6231</v>
      </c>
      <c r="D147" s="57" t="s">
        <v>6106</v>
      </c>
    </row>
    <row r="148" spans="1:4">
      <c r="A148" s="57" t="s">
        <v>6232</v>
      </c>
      <c r="D148" s="57" t="s">
        <v>6083</v>
      </c>
    </row>
    <row r="149" spans="1:4">
      <c r="A149" s="57" t="s">
        <v>6233</v>
      </c>
      <c r="D149" s="57" t="s">
        <v>6107</v>
      </c>
    </row>
    <row r="150" spans="1:4">
      <c r="A150" s="57" t="s">
        <v>6234</v>
      </c>
      <c r="D150" s="57" t="s">
        <v>6101</v>
      </c>
    </row>
    <row r="151" spans="1:4">
      <c r="A151" s="57" t="s">
        <v>6235</v>
      </c>
      <c r="D151" s="57" t="s">
        <v>6125</v>
      </c>
    </row>
    <row r="152" spans="1:4">
      <c r="A152" s="57" t="s">
        <v>6236</v>
      </c>
      <c r="D152" s="57" t="s">
        <v>5994</v>
      </c>
    </row>
    <row r="153" spans="1:4">
      <c r="A153" s="57" t="s">
        <v>6237</v>
      </c>
      <c r="D153" s="57" t="s">
        <v>6102</v>
      </c>
    </row>
    <row r="154" spans="1:4">
      <c r="A154" s="57" t="s">
        <v>6238</v>
      </c>
      <c r="D154" s="57" t="s">
        <v>6134</v>
      </c>
    </row>
    <row r="155" spans="1:4">
      <c r="A155" s="57" t="s">
        <v>6239</v>
      </c>
      <c r="D155" s="57" t="s">
        <v>6145</v>
      </c>
    </row>
    <row r="156" spans="1:4">
      <c r="A156" s="57" t="s">
        <v>6240</v>
      </c>
      <c r="D156" s="57" t="s">
        <v>6135</v>
      </c>
    </row>
    <row r="157" spans="1:4">
      <c r="A157" s="57" t="s">
        <v>6241</v>
      </c>
      <c r="D157" s="57" t="s">
        <v>6141</v>
      </c>
    </row>
    <row r="158" spans="1:4">
      <c r="A158" s="57" t="s">
        <v>6242</v>
      </c>
      <c r="D158" s="57" t="s">
        <v>6137</v>
      </c>
    </row>
    <row r="159" spans="1:4">
      <c r="A159" s="57" t="s">
        <v>6243</v>
      </c>
      <c r="D159" s="57" t="s">
        <v>6139</v>
      </c>
    </row>
    <row r="160" spans="1:4">
      <c r="A160" s="57" t="s">
        <v>6244</v>
      </c>
      <c r="D160" s="57" t="s">
        <v>6140</v>
      </c>
    </row>
    <row r="161" spans="1:4">
      <c r="A161" s="57" t="s">
        <v>6245</v>
      </c>
      <c r="D161" s="57" t="s">
        <v>6147</v>
      </c>
    </row>
    <row r="162" spans="1:4">
      <c r="A162" s="57" t="s">
        <v>6246</v>
      </c>
      <c r="D162" s="57" t="s">
        <v>6143</v>
      </c>
    </row>
    <row r="163" spans="1:4">
      <c r="A163" s="57" t="s">
        <v>6247</v>
      </c>
      <c r="D163" s="57" t="s">
        <v>6138</v>
      </c>
    </row>
    <row r="164" spans="1:4">
      <c r="A164" s="57" t="s">
        <v>6248</v>
      </c>
      <c r="D164" s="57" t="s">
        <v>6136</v>
      </c>
    </row>
    <row r="165" spans="1:4">
      <c r="A165" s="57" t="s">
        <v>6249</v>
      </c>
      <c r="D165" s="57" t="s">
        <v>6144</v>
      </c>
    </row>
    <row r="166" spans="1:4">
      <c r="A166" s="57" t="s">
        <v>6521</v>
      </c>
      <c r="D166" s="57" t="s">
        <v>6625</v>
      </c>
    </row>
    <row r="167" spans="1:4">
      <c r="A167" s="57" t="s">
        <v>6507</v>
      </c>
      <c r="D167" s="57" t="s">
        <v>6610</v>
      </c>
    </row>
    <row r="168" spans="1:4">
      <c r="A168" s="57" t="s">
        <v>6518</v>
      </c>
      <c r="D168" s="57" t="s">
        <v>6621</v>
      </c>
    </row>
    <row r="169" spans="1:4">
      <c r="A169" s="57" t="s">
        <v>6476</v>
      </c>
      <c r="D169" s="57" t="s">
        <v>6578</v>
      </c>
    </row>
    <row r="170" spans="1:4">
      <c r="A170" s="57" t="s">
        <v>6428</v>
      </c>
      <c r="D170" s="57" t="s">
        <v>6529</v>
      </c>
    </row>
    <row r="171" spans="1:4">
      <c r="A171" s="57" t="s">
        <v>6429</v>
      </c>
      <c r="D171" s="57" t="s">
        <v>6530</v>
      </c>
    </row>
    <row r="172" spans="1:4">
      <c r="A172" s="57" t="s">
        <v>6494</v>
      </c>
      <c r="D172" s="57" t="s">
        <v>6596</v>
      </c>
    </row>
    <row r="173" spans="1:4">
      <c r="A173" s="57" t="s">
        <v>6479</v>
      </c>
      <c r="D173" s="57" t="s">
        <v>6581</v>
      </c>
    </row>
    <row r="174" spans="1:4">
      <c r="A174" s="57" t="s">
        <v>6498</v>
      </c>
      <c r="D174" s="57" t="s">
        <v>6600</v>
      </c>
    </row>
    <row r="175" spans="1:4">
      <c r="A175" s="57" t="s">
        <v>6516</v>
      </c>
      <c r="D175" s="57" t="s">
        <v>6619</v>
      </c>
    </row>
    <row r="176" spans="1:4">
      <c r="A176" s="57" t="s">
        <v>6524</v>
      </c>
      <c r="D176" s="57" t="s">
        <v>6628</v>
      </c>
    </row>
    <row r="177" spans="1:4">
      <c r="A177" s="57" t="s">
        <v>6477</v>
      </c>
      <c r="D177" s="57" t="s">
        <v>6579</v>
      </c>
    </row>
    <row r="178" spans="1:4">
      <c r="A178" s="57" t="s">
        <v>6511</v>
      </c>
      <c r="D178" s="57" t="s">
        <v>6614</v>
      </c>
    </row>
    <row r="179" spans="1:4">
      <c r="A179" s="57" t="s">
        <v>6466</v>
      </c>
      <c r="D179" s="57" t="s">
        <v>6567</v>
      </c>
    </row>
    <row r="180" spans="1:4">
      <c r="A180" s="57" t="s">
        <v>6467</v>
      </c>
      <c r="D180" s="57" t="s">
        <v>6568</v>
      </c>
    </row>
    <row r="181" spans="1:4">
      <c r="A181" s="57" t="s">
        <v>6517</v>
      </c>
      <c r="D181" s="57" t="s">
        <v>6620</v>
      </c>
    </row>
    <row r="182" spans="1:4">
      <c r="A182" s="57" t="s">
        <v>6493</v>
      </c>
      <c r="D182" s="57" t="s">
        <v>6595</v>
      </c>
    </row>
    <row r="183" spans="1:4">
      <c r="A183" s="57" t="s">
        <v>6499</v>
      </c>
      <c r="D183" s="57" t="s">
        <v>6601</v>
      </c>
    </row>
    <row r="184" spans="1:4">
      <c r="A184" s="57" t="s">
        <v>6512</v>
      </c>
      <c r="D184" s="57" t="s">
        <v>6615</v>
      </c>
    </row>
    <row r="185" spans="1:4">
      <c r="A185" s="57" t="s">
        <v>6438</v>
      </c>
      <c r="D185" s="57" t="s">
        <v>6539</v>
      </c>
    </row>
    <row r="186" spans="1:4">
      <c r="A186" s="57" t="s">
        <v>6464</v>
      </c>
      <c r="D186" s="57" t="s">
        <v>6565</v>
      </c>
    </row>
    <row r="187" spans="1:4">
      <c r="A187" s="57" t="s">
        <v>6451</v>
      </c>
      <c r="D187" s="57" t="s">
        <v>6552</v>
      </c>
    </row>
    <row r="188" spans="1:4">
      <c r="A188" s="57" t="s">
        <v>6440</v>
      </c>
      <c r="D188" s="57" t="s">
        <v>6541</v>
      </c>
    </row>
    <row r="189" spans="1:4">
      <c r="A189" s="57" t="s">
        <v>6470</v>
      </c>
      <c r="D189" s="57" t="s">
        <v>6571</v>
      </c>
    </row>
    <row r="190" spans="1:4">
      <c r="A190" s="57" t="s">
        <v>6452</v>
      </c>
      <c r="D190" s="57" t="s">
        <v>6553</v>
      </c>
    </row>
    <row r="191" spans="1:4">
      <c r="A191" s="57" t="s">
        <v>6446</v>
      </c>
      <c r="D191" s="57" t="s">
        <v>6547</v>
      </c>
    </row>
    <row r="192" spans="1:4">
      <c r="A192" s="57" t="s">
        <v>6447</v>
      </c>
      <c r="D192" s="57" t="s">
        <v>6548</v>
      </c>
    </row>
    <row r="193" spans="1:4">
      <c r="A193" s="57" t="s">
        <v>6514</v>
      </c>
      <c r="D193" s="57" t="s">
        <v>6617</v>
      </c>
    </row>
    <row r="194" spans="1:4">
      <c r="A194" s="57" t="s">
        <v>6439</v>
      </c>
      <c r="D194" s="57" t="s">
        <v>6540</v>
      </c>
    </row>
    <row r="195" spans="1:4">
      <c r="A195" s="57" t="s">
        <v>6448</v>
      </c>
      <c r="D195" s="57" t="s">
        <v>6549</v>
      </c>
    </row>
    <row r="196" spans="1:4">
      <c r="A196" s="57" t="s">
        <v>6491</v>
      </c>
      <c r="D196" s="57" t="s">
        <v>6593</v>
      </c>
    </row>
    <row r="197" spans="1:4">
      <c r="A197" s="57" t="s">
        <v>6471</v>
      </c>
      <c r="D197" s="57" t="s">
        <v>6572</v>
      </c>
    </row>
    <row r="198" spans="1:4">
      <c r="A198" s="57" t="s">
        <v>6450</v>
      </c>
      <c r="D198" s="57" t="s">
        <v>6551</v>
      </c>
    </row>
    <row r="199" spans="1:4">
      <c r="A199" s="57" t="s">
        <v>6468</v>
      </c>
      <c r="D199" s="57" t="s">
        <v>6569</v>
      </c>
    </row>
    <row r="200" spans="1:4">
      <c r="A200" s="57" t="s">
        <v>6458</v>
      </c>
      <c r="D200" s="57" t="s">
        <v>6559</v>
      </c>
    </row>
    <row r="201" spans="1:4">
      <c r="A201" s="57" t="s">
        <v>6431</v>
      </c>
      <c r="D201" s="57" t="s">
        <v>6532</v>
      </c>
    </row>
    <row r="202" spans="1:4">
      <c r="A202" s="57" t="s">
        <v>6469</v>
      </c>
      <c r="D202" s="57" t="s">
        <v>6570</v>
      </c>
    </row>
    <row r="203" spans="1:4">
      <c r="A203" s="57" t="s">
        <v>6478</v>
      </c>
      <c r="D203" s="57" t="s">
        <v>6580</v>
      </c>
    </row>
    <row r="204" spans="1:4">
      <c r="A204" s="57" t="s">
        <v>6495</v>
      </c>
      <c r="D204" s="57" t="s">
        <v>6597</v>
      </c>
    </row>
    <row r="205" spans="1:4">
      <c r="A205" s="57" t="s">
        <v>6462</v>
      </c>
      <c r="D205" s="57" t="s">
        <v>6563</v>
      </c>
    </row>
    <row r="206" spans="1:4">
      <c r="A206" s="57" t="s">
        <v>6487</v>
      </c>
      <c r="D206" s="57" t="s">
        <v>6589</v>
      </c>
    </row>
    <row r="207" spans="1:4">
      <c r="A207" s="57" t="s">
        <v>6435</v>
      </c>
      <c r="D207" s="57" t="s">
        <v>6536</v>
      </c>
    </row>
    <row r="208" spans="1:4">
      <c r="A208" s="57" t="s">
        <v>6528</v>
      </c>
      <c r="D208" s="57" t="s">
        <v>6631</v>
      </c>
    </row>
    <row r="209" spans="1:4">
      <c r="A209" s="57" t="s">
        <v>6436</v>
      </c>
      <c r="D209" s="57" t="s">
        <v>6537</v>
      </c>
    </row>
    <row r="210" spans="1:4">
      <c r="A210" s="57" t="s">
        <v>6496</v>
      </c>
      <c r="D210" s="57" t="s">
        <v>6598</v>
      </c>
    </row>
    <row r="211" spans="1:4">
      <c r="A211" s="57" t="s">
        <v>6497</v>
      </c>
      <c r="D211" s="57" t="s">
        <v>6599</v>
      </c>
    </row>
    <row r="212" spans="1:4">
      <c r="A212" s="57" t="s">
        <v>6441</v>
      </c>
      <c r="D212" s="57" t="s">
        <v>6542</v>
      </c>
    </row>
    <row r="213" spans="1:4">
      <c r="A213" s="57" t="s">
        <v>6489</v>
      </c>
      <c r="D213" s="57" t="s">
        <v>6591</v>
      </c>
    </row>
    <row r="214" spans="1:4">
      <c r="A214" s="57" t="s">
        <v>6483</v>
      </c>
      <c r="D214" s="57" t="s">
        <v>6585</v>
      </c>
    </row>
    <row r="215" spans="1:4">
      <c r="A215" s="57" t="s">
        <v>6463</v>
      </c>
      <c r="D215" s="57" t="s">
        <v>6564</v>
      </c>
    </row>
    <row r="216" spans="1:4">
      <c r="A216" s="57" t="s">
        <v>6492</v>
      </c>
      <c r="D216" s="57" t="s">
        <v>6594</v>
      </c>
    </row>
    <row r="217" spans="1:4">
      <c r="A217" s="57" t="s">
        <v>6506</v>
      </c>
      <c r="D217" s="57" t="s">
        <v>6609</v>
      </c>
    </row>
    <row r="218" spans="1:4">
      <c r="A218" s="57" t="s">
        <v>6480</v>
      </c>
      <c r="D218" s="57" t="s">
        <v>6582</v>
      </c>
    </row>
    <row r="219" spans="1:4">
      <c r="A219" s="57" t="s">
        <v>6501</v>
      </c>
      <c r="D219" s="57" t="s">
        <v>6604</v>
      </c>
    </row>
    <row r="220" spans="1:4">
      <c r="A220" s="57" t="s">
        <v>6474</v>
      </c>
      <c r="D220" s="57" t="s">
        <v>6575</v>
      </c>
    </row>
    <row r="221" spans="1:4">
      <c r="A221" s="57" t="s">
        <v>6502</v>
      </c>
      <c r="D221" s="57" t="s">
        <v>6605</v>
      </c>
    </row>
    <row r="222" spans="1:4">
      <c r="A222" s="57" t="s">
        <v>6455</v>
      </c>
      <c r="D222" s="57" t="s">
        <v>6556</v>
      </c>
    </row>
    <row r="223" spans="1:4">
      <c r="A223" s="57" t="s">
        <v>6445</v>
      </c>
      <c r="D223" s="57" t="s">
        <v>6546</v>
      </c>
    </row>
    <row r="224" spans="1:4">
      <c r="A224" s="57" t="s">
        <v>6503</v>
      </c>
      <c r="D224" s="57" t="s">
        <v>6606</v>
      </c>
    </row>
    <row r="225" spans="1:4">
      <c r="A225" s="57" t="s">
        <v>6461</v>
      </c>
      <c r="D225" s="57" t="s">
        <v>6562</v>
      </c>
    </row>
    <row r="226" spans="1:4">
      <c r="A226" s="57" t="s">
        <v>6500</v>
      </c>
      <c r="D226" s="57" t="s">
        <v>6602</v>
      </c>
    </row>
    <row r="227" spans="1:4">
      <c r="A227" s="57" t="s">
        <v>6508</v>
      </c>
      <c r="D227" s="57" t="s">
        <v>6611</v>
      </c>
    </row>
    <row r="228" spans="1:4">
      <c r="A228" s="57" t="s">
        <v>6488</v>
      </c>
      <c r="D228" s="57" t="s">
        <v>6590</v>
      </c>
    </row>
    <row r="229" spans="1:4">
      <c r="A229" s="57" t="s">
        <v>6433</v>
      </c>
      <c r="D229" s="57" t="s">
        <v>6534</v>
      </c>
    </row>
    <row r="230" spans="1:4">
      <c r="A230" s="57" t="s">
        <v>6437</v>
      </c>
      <c r="D230" s="57" t="s">
        <v>6538</v>
      </c>
    </row>
    <row r="231" spans="1:4">
      <c r="A231" s="57" t="s">
        <v>6520</v>
      </c>
      <c r="D231" s="57" t="s">
        <v>6624</v>
      </c>
    </row>
    <row r="232" spans="1:4">
      <c r="A232" s="57" t="s">
        <v>6457</v>
      </c>
      <c r="D232" s="57" t="s">
        <v>6558</v>
      </c>
    </row>
    <row r="233" spans="1:4">
      <c r="A233" s="57" t="s">
        <v>6505</v>
      </c>
      <c r="D233" s="57" t="s">
        <v>6608</v>
      </c>
    </row>
    <row r="234" spans="1:4">
      <c r="A234" s="57" t="s">
        <v>6525</v>
      </c>
      <c r="D234" s="57" t="s">
        <v>6062</v>
      </c>
    </row>
    <row r="235" spans="1:4">
      <c r="A235" s="57" t="s">
        <v>6449</v>
      </c>
      <c r="D235" s="57" t="s">
        <v>6550</v>
      </c>
    </row>
    <row r="236" spans="1:4">
      <c r="A236" s="57" t="s">
        <v>6515</v>
      </c>
      <c r="D236" s="57" t="s">
        <v>6618</v>
      </c>
    </row>
    <row r="237" spans="1:4">
      <c r="A237" s="57" t="s">
        <v>6519</v>
      </c>
      <c r="D237" s="57" t="s">
        <v>6623</v>
      </c>
    </row>
    <row r="238" spans="1:4">
      <c r="A238" s="57" t="s">
        <v>6459</v>
      </c>
      <c r="D238" s="57" t="s">
        <v>6560</v>
      </c>
    </row>
    <row r="239" spans="1:4">
      <c r="A239" s="57" t="s">
        <v>6509</v>
      </c>
      <c r="D239" s="57" t="s">
        <v>6612</v>
      </c>
    </row>
    <row r="240" spans="1:4">
      <c r="A240" s="57" t="s">
        <v>6434</v>
      </c>
      <c r="D240" s="57" t="s">
        <v>6535</v>
      </c>
    </row>
    <row r="241" spans="1:4">
      <c r="A241" s="57" t="s">
        <v>6460</v>
      </c>
      <c r="D241" s="57" t="s">
        <v>6561</v>
      </c>
    </row>
    <row r="242" spans="1:4">
      <c r="A242" s="57" t="s">
        <v>6454</v>
      </c>
      <c r="D242" s="57" t="s">
        <v>6555</v>
      </c>
    </row>
    <row r="243" spans="1:4">
      <c r="A243" s="57" t="s">
        <v>6484</v>
      </c>
      <c r="D243" s="57" t="s">
        <v>6586</v>
      </c>
    </row>
    <row r="244" spans="1:4">
      <c r="A244" s="57" t="s">
        <v>6473</v>
      </c>
      <c r="D244" s="57" t="s">
        <v>6574</v>
      </c>
    </row>
    <row r="245" spans="1:4">
      <c r="A245" s="57" t="s">
        <v>6486</v>
      </c>
      <c r="D245" s="57" t="s">
        <v>6588</v>
      </c>
    </row>
    <row r="246" spans="1:4">
      <c r="A246" s="57" t="s">
        <v>6792</v>
      </c>
      <c r="D246" s="57" t="s">
        <v>6857</v>
      </c>
    </row>
    <row r="247" spans="1:4">
      <c r="A247" s="57" t="s">
        <v>6793</v>
      </c>
      <c r="D247" s="57" t="s">
        <v>6858</v>
      </c>
    </row>
    <row r="248" spans="1:4">
      <c r="A248" s="57" t="s">
        <v>6794</v>
      </c>
      <c r="D248" s="57" t="s">
        <v>6859</v>
      </c>
    </row>
    <row r="249" spans="1:4">
      <c r="A249" s="57" t="s">
        <v>6795</v>
      </c>
      <c r="D249" s="57" t="s">
        <v>6860</v>
      </c>
    </row>
    <row r="250" spans="1:4">
      <c r="A250" s="57" t="s">
        <v>6796</v>
      </c>
      <c r="D250" s="57" t="s">
        <v>6861</v>
      </c>
    </row>
    <row r="251" spans="1:4">
      <c r="A251" s="57" t="s">
        <v>6797</v>
      </c>
      <c r="D251" s="57" t="s">
        <v>6862</v>
      </c>
    </row>
    <row r="252" spans="1:4">
      <c r="A252" s="57" t="s">
        <v>6798</v>
      </c>
      <c r="D252" s="57" t="s">
        <v>6863</v>
      </c>
    </row>
    <row r="253" spans="1:4">
      <c r="A253" s="57" t="s">
        <v>6799</v>
      </c>
      <c r="D253" s="57" t="s">
        <v>6864</v>
      </c>
    </row>
    <row r="254" spans="1:4">
      <c r="A254" s="57" t="s">
        <v>6800</v>
      </c>
      <c r="D254" s="57" t="s">
        <v>6865</v>
      </c>
    </row>
    <row r="255" spans="1:4">
      <c r="A255" s="57" t="s">
        <v>6801</v>
      </c>
      <c r="D255" s="57" t="s">
        <v>6866</v>
      </c>
    </row>
    <row r="256" spans="1:4">
      <c r="A256" s="57" t="s">
        <v>6834</v>
      </c>
      <c r="D256" s="57" t="s">
        <v>6895</v>
      </c>
    </row>
    <row r="257" spans="1:4">
      <c r="A257" s="57" t="s">
        <v>6835</v>
      </c>
      <c r="D257" s="57" t="s">
        <v>6896</v>
      </c>
    </row>
    <row r="258" spans="1:4">
      <c r="A258" s="57" t="s">
        <v>6836</v>
      </c>
      <c r="D258" s="57" t="s">
        <v>6897</v>
      </c>
    </row>
    <row r="259" spans="1:4">
      <c r="A259" s="57" t="s">
        <v>6802</v>
      </c>
      <c r="D259" s="57" t="s">
        <v>6867</v>
      </c>
    </row>
    <row r="260" spans="1:4">
      <c r="A260" s="57" t="s">
        <v>6837</v>
      </c>
      <c r="D260" s="57" t="s">
        <v>6898</v>
      </c>
    </row>
    <row r="261" spans="1:4">
      <c r="A261" s="57" t="s">
        <v>6803</v>
      </c>
      <c r="D261" s="57" t="s">
        <v>6868</v>
      </c>
    </row>
    <row r="262" spans="1:4">
      <c r="A262" s="57" t="s">
        <v>6804</v>
      </c>
      <c r="D262" s="57" t="s">
        <v>6869</v>
      </c>
    </row>
    <row r="263" spans="1:4">
      <c r="A263" s="57" t="s">
        <v>6805</v>
      </c>
      <c r="D263" s="57" t="s">
        <v>6870</v>
      </c>
    </row>
    <row r="264" spans="1:4">
      <c r="A264" s="57" t="s">
        <v>6806</v>
      </c>
      <c r="D264" s="57" t="s">
        <v>6871</v>
      </c>
    </row>
    <row r="265" spans="1:4">
      <c r="A265" s="57" t="s">
        <v>6807</v>
      </c>
      <c r="D265" s="57" t="s">
        <v>6872</v>
      </c>
    </row>
    <row r="266" spans="1:4">
      <c r="A266" s="57" t="s">
        <v>6808</v>
      </c>
      <c r="D266" s="57" t="s">
        <v>6873</v>
      </c>
    </row>
    <row r="267" spans="1:4">
      <c r="A267" s="57" t="s">
        <v>6809</v>
      </c>
      <c r="D267" s="57" t="s">
        <v>6874</v>
      </c>
    </row>
    <row r="268" spans="1:4">
      <c r="A268" s="57" t="s">
        <v>6810</v>
      </c>
      <c r="D268" s="57" t="s">
        <v>6875</v>
      </c>
    </row>
    <row r="269" spans="1:4">
      <c r="A269" s="57" t="s">
        <v>6811</v>
      </c>
      <c r="D269" s="57" t="s">
        <v>6876</v>
      </c>
    </row>
    <row r="270" spans="1:4">
      <c r="A270" s="57" t="s">
        <v>6812</v>
      </c>
      <c r="D270" s="57" t="s">
        <v>6877</v>
      </c>
    </row>
    <row r="271" spans="1:4">
      <c r="A271" s="57" t="s">
        <v>6813</v>
      </c>
      <c r="D271" s="57" t="s">
        <v>6878</v>
      </c>
    </row>
    <row r="272" spans="1:4">
      <c r="A272" s="57" t="s">
        <v>6814</v>
      </c>
      <c r="D272" s="57" t="s">
        <v>6136</v>
      </c>
    </row>
    <row r="273" spans="1:4">
      <c r="A273" s="57" t="s">
        <v>6815</v>
      </c>
      <c r="D273" s="57" t="s">
        <v>6879</v>
      </c>
    </row>
    <row r="274" spans="1:4">
      <c r="A274" s="57" t="s">
        <v>6816</v>
      </c>
      <c r="D274" s="57" t="s">
        <v>6880</v>
      </c>
    </row>
    <row r="275" spans="1:4">
      <c r="A275" s="57" t="s">
        <v>6817</v>
      </c>
      <c r="D275" s="57" t="s">
        <v>6881</v>
      </c>
    </row>
    <row r="276" spans="1:4">
      <c r="A276" s="57" t="s">
        <v>6818</v>
      </c>
      <c r="D276" s="57" t="s">
        <v>6882</v>
      </c>
    </row>
    <row r="277" spans="1:4">
      <c r="A277" s="57" t="s">
        <v>6819</v>
      </c>
      <c r="D277" s="57" t="s">
        <v>5281</v>
      </c>
    </row>
    <row r="278" spans="1:4">
      <c r="A278" s="57" t="s">
        <v>6820</v>
      </c>
      <c r="D278" s="57" t="s">
        <v>6883</v>
      </c>
    </row>
    <row r="279" spans="1:4">
      <c r="A279" s="57" t="s">
        <v>6821</v>
      </c>
      <c r="D279" s="57" t="s">
        <v>6884</v>
      </c>
    </row>
    <row r="280" spans="1:4">
      <c r="A280" s="57" t="s">
        <v>6822</v>
      </c>
      <c r="D280" s="57" t="s">
        <v>6885</v>
      </c>
    </row>
    <row r="281" spans="1:4">
      <c r="A281" s="57" t="s">
        <v>6823</v>
      </c>
      <c r="D281" s="57" t="s">
        <v>6886</v>
      </c>
    </row>
    <row r="282" spans="1:4">
      <c r="A282" s="57" t="s">
        <v>6824</v>
      </c>
      <c r="D282" s="57" t="s">
        <v>6887</v>
      </c>
    </row>
    <row r="283" spans="1:4">
      <c r="A283" s="57" t="s">
        <v>6825</v>
      </c>
      <c r="D283" s="57" t="s">
        <v>6888</v>
      </c>
    </row>
    <row r="284" spans="1:4">
      <c r="A284" s="57" t="s">
        <v>6826</v>
      </c>
      <c r="D284" s="57" t="s">
        <v>6889</v>
      </c>
    </row>
    <row r="285" spans="1:4">
      <c r="A285" s="57" t="s">
        <v>6827</v>
      </c>
      <c r="D285" s="57" t="s">
        <v>6578</v>
      </c>
    </row>
    <row r="286" spans="1:4">
      <c r="A286" s="57" t="s">
        <v>6828</v>
      </c>
      <c r="D286" s="57" t="s">
        <v>6890</v>
      </c>
    </row>
    <row r="287" spans="1:4">
      <c r="A287" s="57" t="s">
        <v>6829</v>
      </c>
      <c r="D287" s="57" t="s">
        <v>6891</v>
      </c>
    </row>
    <row r="288" spans="1:4">
      <c r="A288" s="57" t="s">
        <v>6830</v>
      </c>
      <c r="D288" s="57" t="s">
        <v>6892</v>
      </c>
    </row>
    <row r="289" spans="1:4">
      <c r="A289" s="57" t="s">
        <v>6831</v>
      </c>
      <c r="D289" s="57" t="s">
        <v>6893</v>
      </c>
    </row>
    <row r="290" spans="1:4">
      <c r="A290" s="57" t="s">
        <v>6832</v>
      </c>
      <c r="D290" s="57" t="s">
        <v>6539</v>
      </c>
    </row>
    <row r="291" spans="1:4">
      <c r="A291" s="57" t="s">
        <v>6833</v>
      </c>
      <c r="D291" s="57" t="s">
        <v>6894</v>
      </c>
    </row>
    <row r="292" spans="1:4">
      <c r="A292" s="57" t="s">
        <v>6838</v>
      </c>
      <c r="D292" s="57" t="s">
        <v>6899</v>
      </c>
    </row>
    <row r="293" spans="1:4">
      <c r="A293" s="57" t="s">
        <v>6839</v>
      </c>
      <c r="D293" s="57" t="s">
        <v>6900</v>
      </c>
    </row>
    <row r="294" spans="1:4">
      <c r="A294" s="57" t="s">
        <v>6840</v>
      </c>
      <c r="D294" s="57" t="s">
        <v>6901</v>
      </c>
    </row>
    <row r="295" spans="1:4">
      <c r="A295" s="57" t="s">
        <v>6841</v>
      </c>
      <c r="D295" s="57" t="s">
        <v>6902</v>
      </c>
    </row>
    <row r="296" spans="1:4">
      <c r="A296" s="57" t="s">
        <v>6842</v>
      </c>
      <c r="D296" s="57" t="s">
        <v>6903</v>
      </c>
    </row>
    <row r="297" spans="1:4">
      <c r="A297" s="57" t="s">
        <v>6843</v>
      </c>
      <c r="D297" s="57" t="s">
        <v>6904</v>
      </c>
    </row>
    <row r="298" spans="1:4">
      <c r="A298" s="57" t="s">
        <v>6844</v>
      </c>
      <c r="D298" s="57" t="s">
        <v>6905</v>
      </c>
    </row>
    <row r="299" spans="1:4">
      <c r="A299" s="57" t="s">
        <v>6845</v>
      </c>
      <c r="D299" s="57" t="s">
        <v>6906</v>
      </c>
    </row>
    <row r="300" spans="1:4">
      <c r="A300" s="57" t="s">
        <v>6846</v>
      </c>
      <c r="D300" s="57" t="s">
        <v>6907</v>
      </c>
    </row>
    <row r="301" spans="1:4">
      <c r="A301" s="57" t="s">
        <v>7059</v>
      </c>
      <c r="D301" s="57" t="s">
        <v>7074</v>
      </c>
    </row>
    <row r="302" spans="1:4">
      <c r="A302" s="57" t="s">
        <v>7060</v>
      </c>
      <c r="D302" s="57" t="s">
        <v>7075</v>
      </c>
    </row>
    <row r="303" spans="1:4">
      <c r="A303" s="57" t="s">
        <v>7061</v>
      </c>
      <c r="D303" s="57" t="s">
        <v>7076</v>
      </c>
    </row>
    <row r="304" spans="1:4">
      <c r="A304" s="57" t="s">
        <v>7062</v>
      </c>
      <c r="D304" s="57" t="s">
        <v>7077</v>
      </c>
    </row>
    <row r="305" spans="1:4">
      <c r="A305" s="57" t="s">
        <v>7063</v>
      </c>
      <c r="D305" s="57" t="s">
        <v>7078</v>
      </c>
    </row>
    <row r="306" spans="1:4">
      <c r="A306" s="57" t="s">
        <v>7064</v>
      </c>
      <c r="D306" s="57" t="s">
        <v>7079</v>
      </c>
    </row>
    <row r="307" spans="1:4">
      <c r="A307" s="57" t="s">
        <v>7065</v>
      </c>
      <c r="D307" s="57" t="s">
        <v>7080</v>
      </c>
    </row>
    <row r="308" spans="1:4">
      <c r="A308" s="57" t="s">
        <v>7066</v>
      </c>
      <c r="D308" s="57" t="s">
        <v>7081</v>
      </c>
    </row>
    <row r="309" spans="1:4">
      <c r="A309" s="57" t="s">
        <v>7067</v>
      </c>
      <c r="D309" s="57" t="s">
        <v>7082</v>
      </c>
    </row>
    <row r="310" spans="1:4">
      <c r="A310" s="57" t="s">
        <v>7068</v>
      </c>
      <c r="D310" s="57" t="s">
        <v>7083</v>
      </c>
    </row>
    <row r="311" spans="1:4">
      <c r="A311" s="57" t="s">
        <v>7069</v>
      </c>
      <c r="D311" s="57" t="s">
        <v>7084</v>
      </c>
    </row>
    <row r="312" spans="1:4">
      <c r="A312" s="57" t="s">
        <v>7070</v>
      </c>
      <c r="D312" s="57" t="s">
        <v>7085</v>
      </c>
    </row>
    <row r="313" spans="1:4">
      <c r="A313" s="57" t="s">
        <v>7071</v>
      </c>
      <c r="D313" s="57" t="s">
        <v>7086</v>
      </c>
    </row>
    <row r="314" spans="1:4">
      <c r="A314" s="57" t="s">
        <v>7072</v>
      </c>
      <c r="D314" s="57" t="s">
        <v>7087</v>
      </c>
    </row>
    <row r="315" spans="1:4">
      <c r="A315" s="57" t="s">
        <v>7073</v>
      </c>
      <c r="D315" s="57" t="s">
        <v>7088</v>
      </c>
    </row>
    <row r="316" spans="1:4">
      <c r="A316" s="57" t="s">
        <v>7255</v>
      </c>
      <c r="D316" s="57" t="s">
        <v>7184</v>
      </c>
    </row>
    <row r="317" spans="1:4">
      <c r="A317" s="57" t="s">
        <v>7256</v>
      </c>
      <c r="D317" s="57" t="s">
        <v>7187</v>
      </c>
    </row>
    <row r="318" spans="1:4">
      <c r="A318" s="57" t="s">
        <v>7257</v>
      </c>
      <c r="D318" s="57" t="s">
        <v>7180</v>
      </c>
    </row>
    <row r="319" spans="1:4">
      <c r="A319" s="57" t="s">
        <v>7258</v>
      </c>
      <c r="D319" s="57" t="s">
        <v>7181</v>
      </c>
    </row>
    <row r="320" spans="1:4">
      <c r="A320" s="57" t="s">
        <v>7259</v>
      </c>
      <c r="D320" s="57" t="s">
        <v>7190</v>
      </c>
    </row>
    <row r="321" spans="1:4">
      <c r="A321" s="57" t="s">
        <v>7260</v>
      </c>
      <c r="D321" s="57" t="s">
        <v>7185</v>
      </c>
    </row>
    <row r="322" spans="1:4">
      <c r="A322" s="57" t="s">
        <v>7261</v>
      </c>
      <c r="D322" s="57" t="s">
        <v>7189</v>
      </c>
    </row>
    <row r="323" spans="1:4">
      <c r="A323" s="57" t="s">
        <v>7262</v>
      </c>
      <c r="D323" s="57" t="s">
        <v>7188</v>
      </c>
    </row>
    <row r="324" spans="1:4">
      <c r="A324" s="57" t="s">
        <v>7263</v>
      </c>
      <c r="D324" s="57" t="s">
        <v>7183</v>
      </c>
    </row>
    <row r="325" spans="1:4">
      <c r="A325" s="57" t="s">
        <v>7264</v>
      </c>
      <c r="D325" s="57" t="s">
        <v>7182</v>
      </c>
    </row>
    <row r="326" spans="1:4">
      <c r="A326" s="57" t="s">
        <v>7265</v>
      </c>
      <c r="D326" s="57" t="s">
        <v>7199</v>
      </c>
    </row>
    <row r="327" spans="1:4">
      <c r="A327" s="57" t="s">
        <v>7266</v>
      </c>
      <c r="D327" s="57" t="s">
        <v>7226</v>
      </c>
    </row>
    <row r="328" spans="1:4">
      <c r="A328" s="57" t="s">
        <v>7267</v>
      </c>
      <c r="D328" s="57" t="s">
        <v>7192</v>
      </c>
    </row>
    <row r="329" spans="1:4">
      <c r="A329" s="57" t="s">
        <v>7268</v>
      </c>
      <c r="D329" s="57" t="s">
        <v>7212</v>
      </c>
    </row>
    <row r="330" spans="1:4">
      <c r="A330" s="57" t="s">
        <v>7269</v>
      </c>
      <c r="D330" s="57" t="s">
        <v>7217</v>
      </c>
    </row>
    <row r="331" spans="1:4">
      <c r="A331" s="57" t="s">
        <v>7270</v>
      </c>
      <c r="D331" s="57" t="s">
        <v>7194</v>
      </c>
    </row>
    <row r="332" spans="1:4">
      <c r="A332" s="57" t="s">
        <v>7271</v>
      </c>
      <c r="D332" s="57" t="s">
        <v>7196</v>
      </c>
    </row>
    <row r="333" spans="1:4">
      <c r="A333" s="57" t="s">
        <v>7272</v>
      </c>
      <c r="D333" s="57" t="s">
        <v>6595</v>
      </c>
    </row>
    <row r="334" spans="1:4">
      <c r="A334" s="57" t="s">
        <v>7273</v>
      </c>
      <c r="D334" s="57" t="s">
        <v>7197</v>
      </c>
    </row>
    <row r="335" spans="1:4">
      <c r="A335" s="57" t="s">
        <v>7274</v>
      </c>
      <c r="D335" s="57" t="s">
        <v>7230</v>
      </c>
    </row>
    <row r="336" spans="1:4">
      <c r="A336" s="57" t="s">
        <v>7275</v>
      </c>
      <c r="D336" s="57" t="s">
        <v>7207</v>
      </c>
    </row>
    <row r="337" spans="1:4">
      <c r="A337" s="57" t="s">
        <v>7276</v>
      </c>
      <c r="D337" s="57" t="s">
        <v>7208</v>
      </c>
    </row>
    <row r="338" spans="1:4">
      <c r="A338" s="57" t="s">
        <v>7277</v>
      </c>
      <c r="D338" s="57" t="s">
        <v>7235</v>
      </c>
    </row>
    <row r="339" spans="1:4">
      <c r="A339" s="57" t="s">
        <v>7278</v>
      </c>
      <c r="D339" s="57" t="s">
        <v>7227</v>
      </c>
    </row>
    <row r="340" spans="1:4">
      <c r="A340" s="57" t="s">
        <v>7279</v>
      </c>
      <c r="D340" s="57" t="s">
        <v>7193</v>
      </c>
    </row>
    <row r="341" spans="1:4">
      <c r="A341" s="57" t="s">
        <v>7280</v>
      </c>
      <c r="D341" s="57" t="s">
        <v>7233</v>
      </c>
    </row>
    <row r="342" spans="1:4">
      <c r="A342" s="57" t="s">
        <v>7281</v>
      </c>
      <c r="D342" s="57" t="s">
        <v>7219</v>
      </c>
    </row>
    <row r="343" spans="1:4">
      <c r="A343" s="57" t="s">
        <v>7282</v>
      </c>
      <c r="D343" s="57" t="s">
        <v>7205</v>
      </c>
    </row>
    <row r="344" spans="1:4">
      <c r="A344" s="57" t="s">
        <v>7283</v>
      </c>
      <c r="D344" s="57" t="s">
        <v>7234</v>
      </c>
    </row>
    <row r="345" spans="1:4">
      <c r="A345" s="57" t="s">
        <v>7284</v>
      </c>
      <c r="D345" s="57" t="s">
        <v>7228</v>
      </c>
    </row>
    <row r="346" spans="1:4">
      <c r="A346" s="57" t="s">
        <v>7285</v>
      </c>
      <c r="D346" s="57" t="s">
        <v>7231</v>
      </c>
    </row>
    <row r="347" spans="1:4">
      <c r="A347" s="57" t="s">
        <v>7286</v>
      </c>
      <c r="D347" s="57" t="s">
        <v>7195</v>
      </c>
    </row>
    <row r="348" spans="1:4">
      <c r="A348" s="57" t="s">
        <v>7287</v>
      </c>
      <c r="D348" s="57" t="s">
        <v>7223</v>
      </c>
    </row>
    <row r="349" spans="1:4">
      <c r="A349" s="57" t="s">
        <v>7288</v>
      </c>
      <c r="D349" s="57" t="s">
        <v>7211</v>
      </c>
    </row>
    <row r="350" spans="1:4">
      <c r="A350" s="57" t="s">
        <v>7289</v>
      </c>
      <c r="D350" s="57" t="s">
        <v>7215</v>
      </c>
    </row>
    <row r="351" spans="1:4">
      <c r="A351" s="57" t="s">
        <v>7290</v>
      </c>
      <c r="D351" s="57" t="s">
        <v>7221</v>
      </c>
    </row>
    <row r="352" spans="1:4">
      <c r="A352" s="57" t="s">
        <v>7291</v>
      </c>
      <c r="D352" s="57" t="s">
        <v>7216</v>
      </c>
    </row>
    <row r="353" spans="1:4">
      <c r="A353" s="57" t="s">
        <v>7292</v>
      </c>
      <c r="D353" s="57" t="s">
        <v>7222</v>
      </c>
    </row>
    <row r="354" spans="1:4">
      <c r="A354" s="57" t="s">
        <v>7293</v>
      </c>
      <c r="D354" s="57" t="s">
        <v>7209</v>
      </c>
    </row>
    <row r="355" spans="1:4">
      <c r="A355" s="57" t="s">
        <v>7294</v>
      </c>
      <c r="D355" s="57" t="s">
        <v>7202</v>
      </c>
    </row>
    <row r="356" spans="1:4">
      <c r="A356" s="57" t="s">
        <v>7295</v>
      </c>
      <c r="D356" s="57" t="s">
        <v>7203</v>
      </c>
    </row>
    <row r="357" spans="1:4">
      <c r="A357" s="57" t="s">
        <v>7296</v>
      </c>
      <c r="D357" s="57" t="s">
        <v>7224</v>
      </c>
    </row>
    <row r="358" spans="1:4">
      <c r="A358" s="57" t="s">
        <v>7297</v>
      </c>
      <c r="D358" s="57" t="s">
        <v>7210</v>
      </c>
    </row>
    <row r="359" spans="1:4">
      <c r="A359" s="57" t="s">
        <v>7307</v>
      </c>
      <c r="D359" s="57" t="s">
        <v>7200</v>
      </c>
    </row>
    <row r="360" spans="1:4">
      <c r="A360" s="57" t="s">
        <v>7298</v>
      </c>
      <c r="D360" s="57" t="s">
        <v>7191</v>
      </c>
    </row>
    <row r="361" spans="1:4">
      <c r="A361" s="57" t="s">
        <v>7299</v>
      </c>
      <c r="D361" s="57" t="s">
        <v>7232</v>
      </c>
    </row>
    <row r="362" spans="1:4">
      <c r="A362" s="57" t="s">
        <v>7300</v>
      </c>
      <c r="D362" s="57" t="s">
        <v>7220</v>
      </c>
    </row>
    <row r="363" spans="1:4">
      <c r="A363" s="57" t="s">
        <v>7301</v>
      </c>
      <c r="D363" s="57" t="s">
        <v>7213</v>
      </c>
    </row>
    <row r="364" spans="1:4">
      <c r="A364" s="57" t="s">
        <v>7302</v>
      </c>
      <c r="D364" s="57" t="s">
        <v>7225</v>
      </c>
    </row>
    <row r="365" spans="1:4">
      <c r="A365" s="57" t="s">
        <v>7303</v>
      </c>
      <c r="D365" s="57" t="s">
        <v>7198</v>
      </c>
    </row>
    <row r="366" spans="1:4">
      <c r="A366" s="57" t="s">
        <v>7304</v>
      </c>
      <c r="D366" s="57" t="s">
        <v>7204</v>
      </c>
    </row>
    <row r="367" spans="1:4">
      <c r="A367" s="57" t="s">
        <v>7305</v>
      </c>
      <c r="D367" s="57" t="s">
        <v>7201</v>
      </c>
    </row>
    <row r="368" spans="1:4">
      <c r="A368" s="57" t="s">
        <v>7306</v>
      </c>
      <c r="D368" s="57" t="s">
        <v>7229</v>
      </c>
    </row>
    <row r="369" spans="1:4">
      <c r="A369" s="57" t="s">
        <v>7508</v>
      </c>
      <c r="D369" s="57" t="s">
        <v>7468</v>
      </c>
    </row>
    <row r="370" spans="1:4">
      <c r="A370" s="57" t="s">
        <v>7509</v>
      </c>
      <c r="D370" s="57" t="s">
        <v>7465</v>
      </c>
    </row>
    <row r="371" spans="1:4">
      <c r="A371" s="57" t="s">
        <v>7558</v>
      </c>
      <c r="D371" s="57" t="s">
        <v>7441</v>
      </c>
    </row>
    <row r="372" spans="1:4">
      <c r="A372" s="57" t="s">
        <v>7510</v>
      </c>
      <c r="D372" s="57" t="s">
        <v>7444</v>
      </c>
    </row>
    <row r="373" spans="1:4">
      <c r="A373" s="57" t="s">
        <v>7559</v>
      </c>
      <c r="D373" s="57" t="s">
        <v>7480</v>
      </c>
    </row>
    <row r="374" spans="1:4">
      <c r="A374" s="57" t="s">
        <v>7511</v>
      </c>
      <c r="D374" s="57" t="s">
        <v>7456</v>
      </c>
    </row>
    <row r="375" spans="1:4">
      <c r="A375" s="57" t="s">
        <v>7512</v>
      </c>
      <c r="D375" s="57" t="s">
        <v>7457</v>
      </c>
    </row>
    <row r="376" spans="1:4">
      <c r="A376" s="57" t="s">
        <v>7513</v>
      </c>
      <c r="D376" s="57" t="s">
        <v>7461</v>
      </c>
    </row>
    <row r="377" spans="1:4">
      <c r="A377" s="57" t="s">
        <v>7514</v>
      </c>
      <c r="D377" s="57" t="s">
        <v>7458</v>
      </c>
    </row>
    <row r="378" spans="1:4">
      <c r="A378" s="57" t="s">
        <v>7515</v>
      </c>
      <c r="D378" s="57" t="s">
        <v>7459</v>
      </c>
    </row>
    <row r="379" spans="1:4">
      <c r="A379" s="57" t="s">
        <v>7516</v>
      </c>
      <c r="D379" s="57" t="s">
        <v>6588</v>
      </c>
    </row>
    <row r="380" spans="1:4">
      <c r="A380" s="57" t="s">
        <v>7517</v>
      </c>
      <c r="D380" s="57" t="s">
        <v>7462</v>
      </c>
    </row>
    <row r="381" spans="1:4">
      <c r="A381" s="57" t="s">
        <v>7518</v>
      </c>
      <c r="D381" s="57" t="s">
        <v>7436</v>
      </c>
    </row>
    <row r="382" spans="1:4">
      <c r="A382" s="57" t="s">
        <v>7519</v>
      </c>
      <c r="D382" s="57" t="s">
        <v>7437</v>
      </c>
    </row>
    <row r="383" spans="1:4">
      <c r="A383" s="57" t="s">
        <v>7520</v>
      </c>
      <c r="D383" s="57" t="s">
        <v>7463</v>
      </c>
    </row>
    <row r="384" spans="1:4">
      <c r="A384" s="57" t="s">
        <v>7521</v>
      </c>
      <c r="D384" s="57" t="s">
        <v>7438</v>
      </c>
    </row>
    <row r="385" spans="1:4">
      <c r="A385" s="57" t="s">
        <v>7522</v>
      </c>
      <c r="D385" s="57" t="s">
        <v>7442</v>
      </c>
    </row>
    <row r="386" spans="1:4">
      <c r="A386" s="57" t="s">
        <v>7523</v>
      </c>
      <c r="D386" s="57" t="s">
        <v>7466</v>
      </c>
    </row>
    <row r="387" spans="1:4">
      <c r="A387" s="57" t="s">
        <v>7524</v>
      </c>
      <c r="D387" s="57" t="s">
        <v>7445</v>
      </c>
    </row>
    <row r="388" spans="1:4">
      <c r="A388" s="57" t="s">
        <v>7525</v>
      </c>
      <c r="D388" s="57" t="s">
        <v>7482</v>
      </c>
    </row>
    <row r="389" spans="1:4">
      <c r="A389" s="57" t="s">
        <v>7526</v>
      </c>
      <c r="D389" s="57" t="s">
        <v>7439</v>
      </c>
    </row>
    <row r="390" spans="1:4">
      <c r="A390" s="57" t="s">
        <v>7527</v>
      </c>
      <c r="D390" s="57" t="s">
        <v>7446</v>
      </c>
    </row>
    <row r="391" spans="1:4">
      <c r="A391" s="57" t="s">
        <v>7528</v>
      </c>
      <c r="D391" s="57" t="s">
        <v>7467</v>
      </c>
    </row>
    <row r="392" spans="1:4">
      <c r="A392" s="57" t="s">
        <v>7529</v>
      </c>
      <c r="D392" s="57" t="s">
        <v>7450</v>
      </c>
    </row>
    <row r="393" spans="1:4">
      <c r="A393" s="57" t="s">
        <v>7530</v>
      </c>
      <c r="D393" s="57" t="s">
        <v>7449</v>
      </c>
    </row>
    <row r="394" spans="1:4">
      <c r="A394" s="57" t="s">
        <v>7531</v>
      </c>
      <c r="D394" s="57" t="s">
        <v>7471</v>
      </c>
    </row>
    <row r="395" spans="1:4">
      <c r="A395" s="57" t="s">
        <v>7532</v>
      </c>
      <c r="D395" s="57" t="s">
        <v>7451</v>
      </c>
    </row>
    <row r="396" spans="1:4">
      <c r="A396" s="57" t="s">
        <v>7533</v>
      </c>
      <c r="D396" s="57" t="s">
        <v>7474</v>
      </c>
    </row>
    <row r="397" spans="1:4">
      <c r="A397" s="57" t="s">
        <v>7534</v>
      </c>
      <c r="D397" s="57" t="s">
        <v>7453</v>
      </c>
    </row>
    <row r="398" spans="1:4">
      <c r="A398" s="57" t="s">
        <v>7535</v>
      </c>
      <c r="D398" s="57" t="s">
        <v>7454</v>
      </c>
    </row>
    <row r="399" spans="1:4">
      <c r="A399" s="57" t="s">
        <v>7536</v>
      </c>
      <c r="D399" s="57" t="s">
        <v>3970</v>
      </c>
    </row>
    <row r="400" spans="1:4">
      <c r="A400" s="57" t="s">
        <v>7537</v>
      </c>
      <c r="D400" s="57" t="s">
        <v>7477</v>
      </c>
    </row>
    <row r="401" spans="1:4">
      <c r="A401" s="57" t="s">
        <v>7538</v>
      </c>
      <c r="D401" s="57" t="s">
        <v>7452</v>
      </c>
    </row>
    <row r="402" spans="1:4">
      <c r="A402" s="57" t="s">
        <v>7539</v>
      </c>
      <c r="D402" s="57" t="s">
        <v>7478</v>
      </c>
    </row>
    <row r="403" spans="1:4">
      <c r="A403" s="57" t="s">
        <v>7540</v>
      </c>
      <c r="D403" s="57" t="s">
        <v>7479</v>
      </c>
    </row>
    <row r="404" spans="1:4">
      <c r="A404" s="57" t="s">
        <v>7541</v>
      </c>
      <c r="D404" s="57" t="s">
        <v>7495</v>
      </c>
    </row>
    <row r="405" spans="1:4">
      <c r="A405" s="57" t="s">
        <v>7542</v>
      </c>
      <c r="D405" s="57" t="s">
        <v>6026</v>
      </c>
    </row>
    <row r="406" spans="1:4">
      <c r="A406" s="57" t="s">
        <v>7543</v>
      </c>
      <c r="D406" s="57" t="s">
        <v>7498</v>
      </c>
    </row>
    <row r="407" spans="1:4">
      <c r="A407" s="57" t="s">
        <v>7544</v>
      </c>
      <c r="D407" s="57" t="s">
        <v>7499</v>
      </c>
    </row>
    <row r="408" spans="1:4">
      <c r="A408" s="57" t="s">
        <v>7561</v>
      </c>
      <c r="D408" s="57" t="s">
        <v>6539</v>
      </c>
    </row>
    <row r="409" spans="1:4">
      <c r="A409" s="57" t="s">
        <v>7545</v>
      </c>
      <c r="D409" s="57" t="s">
        <v>7483</v>
      </c>
    </row>
    <row r="410" spans="1:4">
      <c r="A410" s="57" t="s">
        <v>7546</v>
      </c>
      <c r="D410" s="57" t="s">
        <v>7497</v>
      </c>
    </row>
    <row r="411" spans="1:4">
      <c r="A411" s="57" t="s">
        <v>7547</v>
      </c>
      <c r="D411" s="57" t="s">
        <v>7484</v>
      </c>
    </row>
    <row r="412" spans="1:4">
      <c r="A412" s="57" t="s">
        <v>7548</v>
      </c>
      <c r="D412" s="57" t="s">
        <v>7491</v>
      </c>
    </row>
    <row r="413" spans="1:4">
      <c r="A413" s="57" t="s">
        <v>7549</v>
      </c>
      <c r="D413" s="57" t="s">
        <v>6136</v>
      </c>
    </row>
    <row r="414" spans="1:4">
      <c r="A414" s="57" t="s">
        <v>7550</v>
      </c>
      <c r="D414" s="57" t="s">
        <v>7486</v>
      </c>
    </row>
    <row r="415" spans="1:4">
      <c r="A415" s="57" t="s">
        <v>7551</v>
      </c>
      <c r="D415" s="57" t="s">
        <v>7493</v>
      </c>
    </row>
    <row r="416" spans="1:4">
      <c r="A416" s="57" t="s">
        <v>7552</v>
      </c>
      <c r="D416" s="57" t="s">
        <v>7487</v>
      </c>
    </row>
    <row r="417" spans="1:4">
      <c r="A417" s="57" t="s">
        <v>7553</v>
      </c>
      <c r="D417" s="57" t="s">
        <v>7488</v>
      </c>
    </row>
    <row r="418" spans="1:4">
      <c r="A418" s="57" t="s">
        <v>7554</v>
      </c>
      <c r="D418" s="57" t="s">
        <v>7496</v>
      </c>
    </row>
    <row r="419" spans="1:4">
      <c r="A419" s="57" t="s">
        <v>7562</v>
      </c>
      <c r="D419" s="57" t="s">
        <v>7485</v>
      </c>
    </row>
    <row r="420" spans="1:4">
      <c r="A420" s="57" t="s">
        <v>7555</v>
      </c>
      <c r="D420" s="57" t="s">
        <v>7492</v>
      </c>
    </row>
    <row r="421" spans="1:4">
      <c r="A421" s="57" t="s">
        <v>7556</v>
      </c>
      <c r="D421" s="57" t="s">
        <v>7490</v>
      </c>
    </row>
    <row r="422" spans="1:4">
      <c r="A422" s="57" t="s">
        <v>7802</v>
      </c>
      <c r="D422" s="57" t="s">
        <v>7793</v>
      </c>
    </row>
    <row r="423" spans="1:4">
      <c r="A423" s="57" t="s">
        <v>7803</v>
      </c>
      <c r="D423" s="57" t="s">
        <v>7795</v>
      </c>
    </row>
    <row r="424" spans="1:4">
      <c r="A424" s="57" t="s">
        <v>7804</v>
      </c>
      <c r="D424" s="57" t="s">
        <v>7790</v>
      </c>
    </row>
    <row r="425" spans="1:4">
      <c r="A425" s="57" t="s">
        <v>7805</v>
      </c>
      <c r="D425" s="57" t="s">
        <v>7794</v>
      </c>
    </row>
    <row r="426" spans="1:4">
      <c r="A426" s="57" t="s">
        <v>7806</v>
      </c>
      <c r="D426" s="57" t="s">
        <v>7813</v>
      </c>
    </row>
    <row r="427" spans="1:4">
      <c r="A427" s="57" t="s">
        <v>7807</v>
      </c>
      <c r="D427" s="57" t="s">
        <v>7796</v>
      </c>
    </row>
    <row r="428" spans="1:4">
      <c r="A428" s="57" t="s">
        <v>7808</v>
      </c>
      <c r="D428" s="57" t="s">
        <v>7814</v>
      </c>
    </row>
    <row r="429" spans="1:4">
      <c r="A429" s="57" t="s">
        <v>7809</v>
      </c>
      <c r="D429" s="57" t="s">
        <v>7815</v>
      </c>
    </row>
    <row r="430" spans="1:4">
      <c r="A430" s="57" t="s">
        <v>7810</v>
      </c>
      <c r="D430" s="57" t="s">
        <v>7816</v>
      </c>
    </row>
    <row r="431" spans="1:4">
      <c r="A431" s="57" t="s">
        <v>7811</v>
      </c>
      <c r="D431" s="57" t="s">
        <v>7817</v>
      </c>
    </row>
    <row r="432" spans="1:4">
      <c r="A432" s="57" t="s">
        <v>7812</v>
      </c>
      <c r="D432" s="57" t="s">
        <v>7818</v>
      </c>
    </row>
    <row r="433" spans="1:4">
      <c r="A433" s="57" t="s">
        <v>8863</v>
      </c>
      <c r="D433" s="57" t="s">
        <v>8916</v>
      </c>
    </row>
    <row r="434" spans="1:4">
      <c r="A434" s="57" t="s">
        <v>8864</v>
      </c>
      <c r="D434" s="57" t="s">
        <v>8917</v>
      </c>
    </row>
    <row r="435" spans="1:4">
      <c r="A435" s="57" t="s">
        <v>8865</v>
      </c>
      <c r="D435" s="57" t="s">
        <v>8918</v>
      </c>
    </row>
    <row r="436" spans="1:4">
      <c r="A436" s="57" t="s">
        <v>8866</v>
      </c>
      <c r="D436" s="57" t="s">
        <v>8919</v>
      </c>
    </row>
    <row r="437" spans="1:4">
      <c r="A437" s="57" t="s">
        <v>8867</v>
      </c>
      <c r="D437" s="57" t="s">
        <v>6869</v>
      </c>
    </row>
    <row r="438" spans="1:4">
      <c r="A438" s="57" t="s">
        <v>8868</v>
      </c>
      <c r="D438" s="57" t="s">
        <v>8920</v>
      </c>
    </row>
    <row r="439" spans="1:4">
      <c r="A439" s="57" t="s">
        <v>8869</v>
      </c>
      <c r="D439" s="57" t="s">
        <v>8921</v>
      </c>
    </row>
    <row r="440" spans="1:4">
      <c r="A440" s="57" t="s">
        <v>8870</v>
      </c>
      <c r="D440" s="57" t="s">
        <v>8922</v>
      </c>
    </row>
    <row r="441" spans="1:4">
      <c r="A441" s="57" t="s">
        <v>8871</v>
      </c>
      <c r="D441" s="57" t="s">
        <v>8923</v>
      </c>
    </row>
    <row r="442" spans="1:4">
      <c r="A442" s="57" t="s">
        <v>8872</v>
      </c>
      <c r="D442" s="57" t="s">
        <v>8924</v>
      </c>
    </row>
    <row r="443" spans="1:4">
      <c r="A443" s="57" t="s">
        <v>8873</v>
      </c>
      <c r="D443" s="57" t="s">
        <v>5998</v>
      </c>
    </row>
    <row r="444" spans="1:4">
      <c r="A444" s="57" t="s">
        <v>8874</v>
      </c>
      <c r="D444" s="57" t="s">
        <v>8925</v>
      </c>
    </row>
    <row r="445" spans="1:4">
      <c r="A445" s="57" t="s">
        <v>8976</v>
      </c>
      <c r="D445" s="57" t="s">
        <v>8997</v>
      </c>
    </row>
    <row r="446" spans="1:4">
      <c r="A446" s="57" t="s">
        <v>8977</v>
      </c>
      <c r="D446" s="57" t="s">
        <v>8998</v>
      </c>
    </row>
    <row r="447" spans="1:4">
      <c r="A447" s="57" t="s">
        <v>8978</v>
      </c>
      <c r="D447" s="57" t="s">
        <v>8999</v>
      </c>
    </row>
    <row r="448" spans="1:4">
      <c r="A448" s="57" t="s">
        <v>8979</v>
      </c>
      <c r="D448" s="57" t="s">
        <v>9000</v>
      </c>
    </row>
    <row r="449" spans="1:4">
      <c r="A449" s="57" t="s">
        <v>8980</v>
      </c>
      <c r="D449" s="57" t="s">
        <v>9001</v>
      </c>
    </row>
    <row r="450" spans="1:4">
      <c r="A450" s="57" t="s">
        <v>8981</v>
      </c>
      <c r="D450" s="57" t="s">
        <v>9002</v>
      </c>
    </row>
    <row r="451" spans="1:4">
      <c r="A451" s="57" t="s">
        <v>8982</v>
      </c>
      <c r="D451" s="57" t="s">
        <v>9003</v>
      </c>
    </row>
    <row r="452" spans="1:4">
      <c r="A452" s="57" t="s">
        <v>8983</v>
      </c>
      <c r="D452" s="57" t="s">
        <v>9004</v>
      </c>
    </row>
    <row r="453" spans="1:4">
      <c r="A453" s="57" t="s">
        <v>8984</v>
      </c>
      <c r="D453" s="57" t="s">
        <v>7480</v>
      </c>
    </row>
    <row r="454" spans="1:4">
      <c r="A454" s="57" t="s">
        <v>8985</v>
      </c>
      <c r="D454" s="57" t="s">
        <v>9005</v>
      </c>
    </row>
    <row r="455" spans="1:4">
      <c r="A455" s="57" t="s">
        <v>8986</v>
      </c>
      <c r="D455" s="57" t="s">
        <v>9006</v>
      </c>
    </row>
    <row r="456" spans="1:4">
      <c r="A456" s="57" t="s">
        <v>8987</v>
      </c>
      <c r="D456" s="57" t="s">
        <v>9007</v>
      </c>
    </row>
    <row r="457" spans="1:4">
      <c r="A457" s="57" t="s">
        <v>8988</v>
      </c>
      <c r="D457" s="57" t="s">
        <v>9008</v>
      </c>
    </row>
    <row r="458" spans="1:4">
      <c r="A458" s="57" t="s">
        <v>9063</v>
      </c>
      <c r="D458" s="57" t="s">
        <v>9106</v>
      </c>
    </row>
    <row r="459" spans="1:4">
      <c r="A459" s="57" t="s">
        <v>9064</v>
      </c>
      <c r="D459" s="57" t="s">
        <v>9107</v>
      </c>
    </row>
    <row r="460" spans="1:4">
      <c r="A460" s="57" t="s">
        <v>9065</v>
      </c>
      <c r="D460" s="57" t="s">
        <v>9108</v>
      </c>
    </row>
    <row r="461" spans="1:4">
      <c r="A461" s="57" t="s">
        <v>9066</v>
      </c>
      <c r="D461" s="57" t="s">
        <v>9109</v>
      </c>
    </row>
    <row r="462" spans="1:4">
      <c r="A462" s="57" t="s">
        <v>9067</v>
      </c>
      <c r="D462" s="57" t="s">
        <v>9110</v>
      </c>
    </row>
    <row r="463" spans="1:4">
      <c r="A463" s="57" t="s">
        <v>9073</v>
      </c>
      <c r="D463" s="57" t="s">
        <v>9116</v>
      </c>
    </row>
    <row r="464" spans="1:4">
      <c r="A464" s="57" t="s">
        <v>9074</v>
      </c>
      <c r="D464" s="57" t="s">
        <v>9117</v>
      </c>
    </row>
    <row r="465" spans="1:4">
      <c r="A465" s="57" t="s">
        <v>9075</v>
      </c>
      <c r="D465" s="57" t="s">
        <v>9118</v>
      </c>
    </row>
    <row r="466" spans="1:4">
      <c r="A466" s="57" t="s">
        <v>9076</v>
      </c>
      <c r="D466" s="57" t="s">
        <v>9119</v>
      </c>
    </row>
    <row r="467" spans="1:4">
      <c r="A467" s="57" t="s">
        <v>9077</v>
      </c>
      <c r="D467" s="57" t="s">
        <v>9120</v>
      </c>
    </row>
    <row r="468" spans="1:4">
      <c r="A468" s="57" t="s">
        <v>9068</v>
      </c>
      <c r="D468" s="57" t="s">
        <v>9111</v>
      </c>
    </row>
    <row r="469" spans="1:4">
      <c r="A469" s="57" t="s">
        <v>9069</v>
      </c>
      <c r="D469" s="57" t="s">
        <v>9112</v>
      </c>
    </row>
    <row r="470" spans="1:4">
      <c r="A470" s="57" t="s">
        <v>9070</v>
      </c>
      <c r="D470" s="57" t="s">
        <v>9113</v>
      </c>
    </row>
    <row r="471" spans="1:4">
      <c r="A471" s="57" t="s">
        <v>9071</v>
      </c>
      <c r="D471" s="57" t="s">
        <v>9114</v>
      </c>
    </row>
    <row r="472" spans="1:4">
      <c r="A472" s="57" t="s">
        <v>9072</v>
      </c>
      <c r="D472" s="57" t="s">
        <v>9115</v>
      </c>
    </row>
    <row r="473" spans="1:4">
      <c r="A473" s="57" t="s">
        <v>9078</v>
      </c>
      <c r="D473" s="57" t="s">
        <v>9121</v>
      </c>
    </row>
    <row r="474" spans="1:4">
      <c r="A474" s="57" t="s">
        <v>9194</v>
      </c>
      <c r="D474" s="57" t="s">
        <v>9204</v>
      </c>
    </row>
    <row r="475" spans="1:4">
      <c r="A475" s="57" t="s">
        <v>9195</v>
      </c>
      <c r="D475" s="57" t="s">
        <v>9205</v>
      </c>
    </row>
    <row r="476" spans="1:4">
      <c r="A476" s="57" t="s">
        <v>9196</v>
      </c>
      <c r="D476" s="57" t="s">
        <v>9206</v>
      </c>
    </row>
    <row r="477" spans="1:4">
      <c r="A477" s="57" t="s">
        <v>9197</v>
      </c>
      <c r="D477" s="57" t="s">
        <v>9207</v>
      </c>
    </row>
    <row r="478" spans="1:4">
      <c r="A478" s="57" t="s">
        <v>9232</v>
      </c>
      <c r="D478" s="57" t="s">
        <v>9246</v>
      </c>
    </row>
    <row r="479" spans="1:4">
      <c r="A479" s="57" t="s">
        <v>9198</v>
      </c>
      <c r="D479" s="57" t="s">
        <v>9208</v>
      </c>
    </row>
    <row r="480" spans="1:4">
      <c r="A480" s="57" t="s">
        <v>9199</v>
      </c>
      <c r="D480" s="57" t="s">
        <v>9209</v>
      </c>
    </row>
    <row r="481" spans="1:4">
      <c r="A481" s="57" t="s">
        <v>9233</v>
      </c>
      <c r="D481" s="57" t="s">
        <v>9247</v>
      </c>
    </row>
    <row r="482" spans="1:4">
      <c r="A482" s="57" t="s">
        <v>9200</v>
      </c>
      <c r="D482" s="57" t="s">
        <v>9210</v>
      </c>
    </row>
    <row r="483" spans="1:4">
      <c r="A483" s="57" t="s">
        <v>9201</v>
      </c>
      <c r="D483" s="57" t="s">
        <v>9211</v>
      </c>
    </row>
    <row r="484" spans="1:4">
      <c r="A484" s="57" t="s">
        <v>9234</v>
      </c>
      <c r="D484" s="57" t="s">
        <v>9248</v>
      </c>
    </row>
    <row r="485" spans="1:4">
      <c r="A485" s="57" t="s">
        <v>9235</v>
      </c>
      <c r="D485" s="57" t="s">
        <v>9249</v>
      </c>
    </row>
    <row r="486" spans="1:4">
      <c r="A486" s="57" t="s">
        <v>9236</v>
      </c>
      <c r="D486" s="57" t="s">
        <v>9250</v>
      </c>
    </row>
    <row r="487" spans="1:4">
      <c r="A487" s="57" t="s">
        <v>9237</v>
      </c>
      <c r="D487" s="57" t="s">
        <v>9251</v>
      </c>
    </row>
    <row r="488" spans="1:4">
      <c r="A488" s="57" t="s">
        <v>9238</v>
      </c>
      <c r="D488" s="57" t="s">
        <v>9252</v>
      </c>
    </row>
    <row r="489" spans="1:4">
      <c r="A489" s="57" t="s">
        <v>9239</v>
      </c>
      <c r="D489" s="57" t="s">
        <v>9253</v>
      </c>
    </row>
    <row r="490" spans="1:4">
      <c r="A490" s="57" t="s">
        <v>9240</v>
      </c>
      <c r="D490" s="57" t="s">
        <v>9254</v>
      </c>
    </row>
    <row r="491" spans="1:4">
      <c r="A491" s="57" t="s">
        <v>9241</v>
      </c>
      <c r="D491" s="57" t="s">
        <v>9255</v>
      </c>
    </row>
    <row r="492" spans="1:4">
      <c r="A492" s="57" t="s">
        <v>9242</v>
      </c>
      <c r="D492" s="57" t="s">
        <v>9256</v>
      </c>
    </row>
    <row r="493" spans="1:4">
      <c r="A493" s="57" t="s">
        <v>9243</v>
      </c>
      <c r="D493" s="57" t="s">
        <v>9257</v>
      </c>
    </row>
    <row r="494" spans="1:4">
      <c r="A494" s="57" t="s">
        <v>9244</v>
      </c>
      <c r="D494" s="57" t="s">
        <v>9258</v>
      </c>
    </row>
    <row r="495" spans="1:4">
      <c r="A495" s="57" t="s">
        <v>9245</v>
      </c>
      <c r="D495" s="57" t="s">
        <v>9259</v>
      </c>
    </row>
    <row r="496" spans="1:4">
      <c r="A496" s="57" t="s">
        <v>9284</v>
      </c>
      <c r="D496" s="57" t="s">
        <v>9292</v>
      </c>
    </row>
    <row r="497" spans="1:4">
      <c r="A497" s="57" t="s">
        <v>9285</v>
      </c>
      <c r="D497" s="57" t="s">
        <v>9293</v>
      </c>
    </row>
    <row r="498" spans="1:4">
      <c r="A498" s="57" t="s">
        <v>9286</v>
      </c>
      <c r="D498" s="57" t="s">
        <v>9294</v>
      </c>
    </row>
    <row r="499" spans="1:4">
      <c r="A499" s="57" t="s">
        <v>9287</v>
      </c>
      <c r="D499" s="57" t="s">
        <v>9295</v>
      </c>
    </row>
    <row r="500" spans="1:4">
      <c r="A500" s="57" t="s">
        <v>9288</v>
      </c>
      <c r="D500" s="57" t="s">
        <v>9296</v>
      </c>
    </row>
    <row r="501" spans="1:4">
      <c r="A501" s="57" t="s">
        <v>9289</v>
      </c>
      <c r="D501" s="57" t="s">
        <v>9297</v>
      </c>
    </row>
    <row r="502" spans="1:4">
      <c r="A502" s="57" t="s">
        <v>9290</v>
      </c>
      <c r="D502" s="57" t="s">
        <v>9298</v>
      </c>
    </row>
    <row r="503" spans="1:4">
      <c r="A503" s="57" t="s">
        <v>9291</v>
      </c>
      <c r="D503" s="57" t="s">
        <v>9299</v>
      </c>
    </row>
    <row r="504" spans="1:4">
      <c r="A504" s="57" t="s">
        <v>9320</v>
      </c>
      <c r="D504" s="57" t="s">
        <v>9321</v>
      </c>
    </row>
    <row r="505" spans="1:4">
      <c r="A505" s="57" t="s">
        <v>9325</v>
      </c>
      <c r="D505" s="57" t="s">
        <v>9334</v>
      </c>
    </row>
    <row r="506" spans="1:4">
      <c r="A506" s="57" t="s">
        <v>9326</v>
      </c>
      <c r="D506" s="57" t="s">
        <v>9335</v>
      </c>
    </row>
    <row r="507" spans="1:4">
      <c r="A507" s="57" t="s">
        <v>9327</v>
      </c>
      <c r="D507" s="57" t="s">
        <v>9336</v>
      </c>
    </row>
    <row r="508" spans="1:4">
      <c r="A508" s="57" t="s">
        <v>9328</v>
      </c>
      <c r="D508" s="57" t="s">
        <v>9337</v>
      </c>
    </row>
    <row r="509" spans="1:4">
      <c r="A509" s="57" t="s">
        <v>9329</v>
      </c>
      <c r="D509" s="57" t="s">
        <v>9338</v>
      </c>
    </row>
    <row r="510" spans="1:4">
      <c r="A510" s="57" t="s">
        <v>9330</v>
      </c>
      <c r="D510" s="57" t="s">
        <v>9339</v>
      </c>
    </row>
    <row r="511" spans="1:4">
      <c r="A511" s="57" t="s">
        <v>9331</v>
      </c>
      <c r="D511" s="57" t="s">
        <v>9340</v>
      </c>
    </row>
    <row r="512" spans="1:4">
      <c r="A512" s="57" t="s">
        <v>9332</v>
      </c>
      <c r="D512" s="57" t="s">
        <v>9341</v>
      </c>
    </row>
    <row r="513" spans="1:4">
      <c r="A513" s="57" t="s">
        <v>9367</v>
      </c>
      <c r="D513" s="57" t="s">
        <v>9379</v>
      </c>
    </row>
    <row r="514" spans="1:4">
      <c r="A514" s="57" t="s">
        <v>9368</v>
      </c>
      <c r="D514" s="57" t="s">
        <v>9380</v>
      </c>
    </row>
    <row r="515" spans="1:4">
      <c r="A515" s="57" t="s">
        <v>9369</v>
      </c>
      <c r="D515" s="57" t="s">
        <v>9381</v>
      </c>
    </row>
    <row r="516" spans="1:4">
      <c r="A516" s="57" t="s">
        <v>9372</v>
      </c>
      <c r="D516" s="57" t="s">
        <v>9384</v>
      </c>
    </row>
    <row r="517" spans="1:4">
      <c r="A517" s="57" t="s">
        <v>9370</v>
      </c>
      <c r="D517" s="57" t="s">
        <v>9382</v>
      </c>
    </row>
    <row r="518" spans="1:4">
      <c r="A518" s="57" t="s">
        <v>9371</v>
      </c>
      <c r="D518" s="57" t="s">
        <v>9383</v>
      </c>
    </row>
    <row r="519" spans="1:4">
      <c r="A519" s="57" t="s">
        <v>9373</v>
      </c>
      <c r="D519" s="57" t="s">
        <v>9385</v>
      </c>
    </row>
    <row r="520" spans="1:4">
      <c r="A520" s="57" t="s">
        <v>9374</v>
      </c>
      <c r="D520" s="57" t="s">
        <v>9386</v>
      </c>
    </row>
    <row r="521" spans="1:4">
      <c r="A521" s="57" t="s">
        <v>9376</v>
      </c>
      <c r="D521" s="57" t="s">
        <v>9388</v>
      </c>
    </row>
    <row r="522" spans="1:4">
      <c r="A522" s="57" t="s">
        <v>9377</v>
      </c>
      <c r="D522" s="57" t="s">
        <v>9389</v>
      </c>
    </row>
    <row r="523" spans="1:4">
      <c r="A523" s="57" t="s">
        <v>9375</v>
      </c>
      <c r="D523" s="57" t="s">
        <v>9387</v>
      </c>
    </row>
    <row r="524" spans="1:4">
      <c r="A524" s="57" t="s">
        <v>9435</v>
      </c>
      <c r="D524" s="57" t="s">
        <v>9445</v>
      </c>
    </row>
    <row r="525" spans="1:4">
      <c r="A525" s="57" t="s">
        <v>9436</v>
      </c>
      <c r="D525" s="57" t="s">
        <v>7442</v>
      </c>
    </row>
    <row r="526" spans="1:4">
      <c r="A526" s="57" t="s">
        <v>9437</v>
      </c>
      <c r="D526" s="57" t="s">
        <v>9446</v>
      </c>
    </row>
    <row r="527" spans="1:4">
      <c r="A527" s="57" t="s">
        <v>9438</v>
      </c>
      <c r="D527" s="57" t="s">
        <v>9447</v>
      </c>
    </row>
    <row r="528" spans="1:4">
      <c r="A528" s="57" t="s">
        <v>9439</v>
      </c>
      <c r="D528" s="57" t="s">
        <v>9448</v>
      </c>
    </row>
    <row r="529" spans="1:4">
      <c r="A529" s="57" t="s">
        <v>9440</v>
      </c>
      <c r="D529" s="57" t="s">
        <v>9449</v>
      </c>
    </row>
    <row r="530" spans="1:4">
      <c r="A530" s="57" t="s">
        <v>9482</v>
      </c>
      <c r="D530" s="57" t="s">
        <v>9489</v>
      </c>
    </row>
    <row r="531" spans="1:4">
      <c r="A531" s="57" t="s">
        <v>9483</v>
      </c>
      <c r="D531" s="57" t="s">
        <v>9490</v>
      </c>
    </row>
    <row r="532" spans="1:4">
      <c r="A532" s="57" t="s">
        <v>9484</v>
      </c>
      <c r="D532" s="57" t="s">
        <v>9491</v>
      </c>
    </row>
    <row r="533" spans="1:4">
      <c r="A533" s="57" t="s">
        <v>9485</v>
      </c>
      <c r="D533" s="57" t="s">
        <v>9492</v>
      </c>
    </row>
    <row r="534" spans="1:4">
      <c r="A534" s="57" t="s">
        <v>9486</v>
      </c>
      <c r="D534" s="57" t="s">
        <v>9493</v>
      </c>
    </row>
    <row r="535" spans="1:4">
      <c r="A535" s="57" t="s">
        <v>6250</v>
      </c>
      <c r="D535" s="57" t="s">
        <v>6376</v>
      </c>
    </row>
    <row r="536" spans="1:4">
      <c r="A536" s="57" t="s">
        <v>6251</v>
      </c>
      <c r="D536" s="57" t="s">
        <v>6377</v>
      </c>
    </row>
    <row r="537" spans="1:4">
      <c r="A537" s="57" t="s">
        <v>1365</v>
      </c>
      <c r="D537" s="57" t="s">
        <v>1368</v>
      </c>
    </row>
    <row r="538" spans="1:4">
      <c r="A538" s="57" t="s">
        <v>802</v>
      </c>
      <c r="D538" s="57" t="s">
        <v>498</v>
      </c>
    </row>
    <row r="539" spans="1:4">
      <c r="A539" s="57" t="s">
        <v>803</v>
      </c>
      <c r="D539" s="57" t="s">
        <v>940</v>
      </c>
    </row>
    <row r="540" spans="1:4">
      <c r="A540" s="57" t="s">
        <v>1688</v>
      </c>
      <c r="D540" s="57" t="s">
        <v>471</v>
      </c>
    </row>
    <row r="541" spans="1:4">
      <c r="A541" s="57" t="s">
        <v>1689</v>
      </c>
      <c r="D541" s="57" t="s">
        <v>941</v>
      </c>
    </row>
    <row r="542" spans="1:4">
      <c r="A542" s="57" t="s">
        <v>201</v>
      </c>
      <c r="D542" s="57" t="s">
        <v>472</v>
      </c>
    </row>
    <row r="543" spans="1:4">
      <c r="A543" s="57" t="s">
        <v>202</v>
      </c>
      <c r="D543" s="57" t="s">
        <v>1862</v>
      </c>
    </row>
    <row r="544" spans="1:4">
      <c r="A544" s="57" t="s">
        <v>203</v>
      </c>
      <c r="D544" s="57" t="s">
        <v>7782</v>
      </c>
    </row>
    <row r="545" spans="1:4">
      <c r="A545" s="57" t="s">
        <v>1626</v>
      </c>
      <c r="D545" s="57" t="s">
        <v>1863</v>
      </c>
    </row>
    <row r="546" spans="1:4">
      <c r="A546" s="57" t="s">
        <v>1627</v>
      </c>
      <c r="D546" s="57" t="s">
        <v>1865</v>
      </c>
    </row>
    <row r="547" spans="1:4">
      <c r="A547" s="57" t="s">
        <v>1628</v>
      </c>
      <c r="D547" s="57" t="s">
        <v>1866</v>
      </c>
    </row>
    <row r="548" spans="1:4">
      <c r="A548" s="57" t="s">
        <v>1629</v>
      </c>
      <c r="D548" s="57" t="s">
        <v>1868</v>
      </c>
    </row>
    <row r="549" spans="1:4">
      <c r="A549" s="57" t="s">
        <v>1630</v>
      </c>
      <c r="D549" s="57" t="s">
        <v>1870</v>
      </c>
    </row>
    <row r="550" spans="1:4">
      <c r="A550" s="57" t="s">
        <v>1631</v>
      </c>
      <c r="D550" s="57" t="s">
        <v>1871</v>
      </c>
    </row>
    <row r="551" spans="1:4">
      <c r="A551" s="57" t="s">
        <v>1632</v>
      </c>
      <c r="D551" s="57" t="s">
        <v>1872</v>
      </c>
    </row>
    <row r="552" spans="1:4">
      <c r="A552" s="57" t="s">
        <v>1633</v>
      </c>
      <c r="D552" s="57" t="s">
        <v>1925</v>
      </c>
    </row>
    <row r="553" spans="1:4">
      <c r="A553" s="57" t="s">
        <v>699</v>
      </c>
      <c r="D553" s="57" t="s">
        <v>473</v>
      </c>
    </row>
    <row r="554" spans="1:4">
      <c r="A554" s="57" t="s">
        <v>464</v>
      </c>
      <c r="D554" s="57" t="s">
        <v>474</v>
      </c>
    </row>
    <row r="555" spans="1:4">
      <c r="A555" s="57" t="s">
        <v>465</v>
      </c>
      <c r="D555" s="57" t="s">
        <v>1884</v>
      </c>
    </row>
    <row r="556" spans="1:4">
      <c r="A556" s="57" t="s">
        <v>466</v>
      </c>
      <c r="D556" s="57" t="s">
        <v>1891</v>
      </c>
    </row>
    <row r="557" spans="1:4">
      <c r="A557" s="57" t="s">
        <v>467</v>
      </c>
      <c r="D557" s="57" t="s">
        <v>1545</v>
      </c>
    </row>
    <row r="558" spans="1:4">
      <c r="A558" s="57" t="s">
        <v>468</v>
      </c>
      <c r="D558" s="57" t="s">
        <v>2553</v>
      </c>
    </row>
    <row r="559" spans="1:4">
      <c r="A559" s="57" t="s">
        <v>1227</v>
      </c>
      <c r="D559" s="57" t="s">
        <v>1080</v>
      </c>
    </row>
    <row r="560" spans="1:4">
      <c r="A560" s="57" t="s">
        <v>1228</v>
      </c>
      <c r="D560" s="57" t="s">
        <v>815</v>
      </c>
    </row>
    <row r="561" spans="1:4">
      <c r="A561" s="57" t="s">
        <v>1229</v>
      </c>
      <c r="D561" s="57" t="s">
        <v>1675</v>
      </c>
    </row>
    <row r="562" spans="1:4">
      <c r="A562" s="57" t="s">
        <v>1562</v>
      </c>
      <c r="D562" s="57" t="s">
        <v>1563</v>
      </c>
    </row>
    <row r="563" spans="1:4">
      <c r="A563" s="57" t="s">
        <v>1290</v>
      </c>
      <c r="D563" s="57" t="s">
        <v>1595</v>
      </c>
    </row>
    <row r="564" spans="1:4">
      <c r="A564" s="57" t="s">
        <v>1180</v>
      </c>
      <c r="D564" s="57" t="s">
        <v>1043</v>
      </c>
    </row>
    <row r="565" spans="1:4">
      <c r="A565" s="57" t="s">
        <v>1181</v>
      </c>
      <c r="D565" s="57" t="s">
        <v>463</v>
      </c>
    </row>
    <row r="566" spans="1:4">
      <c r="A566" s="57" t="s">
        <v>1182</v>
      </c>
      <c r="D566" s="57" t="s">
        <v>1042</v>
      </c>
    </row>
    <row r="567" spans="1:4">
      <c r="A567" s="57" t="s">
        <v>1979</v>
      </c>
      <c r="D567" s="57" t="s">
        <v>2048</v>
      </c>
    </row>
    <row r="568" spans="1:4">
      <c r="A568" s="57" t="s">
        <v>1980</v>
      </c>
      <c r="D568" s="57" t="s">
        <v>2049</v>
      </c>
    </row>
    <row r="569" spans="1:4">
      <c r="A569" s="57" t="s">
        <v>1981</v>
      </c>
      <c r="D569" s="57" t="s">
        <v>2050</v>
      </c>
    </row>
    <row r="570" spans="1:4">
      <c r="A570" s="57" t="s">
        <v>2790</v>
      </c>
      <c r="D570" s="57" t="s">
        <v>2800</v>
      </c>
    </row>
    <row r="571" spans="1:4">
      <c r="A571" s="57" t="s">
        <v>2791</v>
      </c>
      <c r="D571" s="57" t="s">
        <v>2801</v>
      </c>
    </row>
    <row r="572" spans="1:4">
      <c r="A572" s="57" t="s">
        <v>2792</v>
      </c>
      <c r="D572" s="57" t="s">
        <v>2802</v>
      </c>
    </row>
    <row r="573" spans="1:4">
      <c r="A573" s="57" t="s">
        <v>2793</v>
      </c>
      <c r="D573" s="57" t="s">
        <v>2803</v>
      </c>
    </row>
    <row r="574" spans="1:4">
      <c r="A574" s="57" t="s">
        <v>2794</v>
      </c>
      <c r="D574" s="57" t="s">
        <v>2804</v>
      </c>
    </row>
    <row r="575" spans="1:4">
      <c r="A575" s="57" t="s">
        <v>2795</v>
      </c>
      <c r="D575" s="57" t="s">
        <v>2805</v>
      </c>
    </row>
    <row r="576" spans="1:4">
      <c r="A576" s="57" t="s">
        <v>2796</v>
      </c>
      <c r="D576" s="57" t="s">
        <v>2806</v>
      </c>
    </row>
    <row r="577" spans="1:4">
      <c r="A577" s="57" t="s">
        <v>3777</v>
      </c>
      <c r="D577" s="57" t="s">
        <v>3788</v>
      </c>
    </row>
    <row r="578" spans="1:4">
      <c r="A578" s="57" t="s">
        <v>3778</v>
      </c>
      <c r="D578" s="57" t="s">
        <v>3789</v>
      </c>
    </row>
    <row r="579" spans="1:4">
      <c r="A579" s="57" t="s">
        <v>3901</v>
      </c>
      <c r="D579" s="57" t="s">
        <v>3904</v>
      </c>
    </row>
    <row r="580" spans="1:4">
      <c r="A580" s="57" t="s">
        <v>3902</v>
      </c>
      <c r="D580" s="57" t="s">
        <v>3905</v>
      </c>
    </row>
    <row r="581" spans="1:4">
      <c r="A581" s="57" t="s">
        <v>4020</v>
      </c>
      <c r="D581" s="57" t="s">
        <v>4039</v>
      </c>
    </row>
    <row r="582" spans="1:4">
      <c r="A582" s="57" t="s">
        <v>4021</v>
      </c>
      <c r="D582" s="57" t="s">
        <v>4040</v>
      </c>
    </row>
    <row r="583" spans="1:4">
      <c r="A583" s="57" t="s">
        <v>4022</v>
      </c>
      <c r="D583" s="57" t="s">
        <v>4041</v>
      </c>
    </row>
    <row r="584" spans="1:4">
      <c r="A584" s="57" t="s">
        <v>4023</v>
      </c>
      <c r="D584" s="57" t="s">
        <v>4042</v>
      </c>
    </row>
    <row r="585" spans="1:4">
      <c r="A585" s="57" t="s">
        <v>4024</v>
      </c>
      <c r="D585" s="57" t="s">
        <v>4043</v>
      </c>
    </row>
    <row r="586" spans="1:4">
      <c r="A586" s="57" t="s">
        <v>4289</v>
      </c>
      <c r="D586" s="57" t="s">
        <v>4295</v>
      </c>
    </row>
    <row r="587" spans="1:4">
      <c r="A587" s="57" t="s">
        <v>4290</v>
      </c>
      <c r="D587" s="57" t="s">
        <v>4296</v>
      </c>
    </row>
    <row r="588" spans="1:4">
      <c r="A588" s="57" t="s">
        <v>4291</v>
      </c>
      <c r="D588" s="57" t="s">
        <v>4297</v>
      </c>
    </row>
    <row r="589" spans="1:4">
      <c r="A589" s="57" t="s">
        <v>8875</v>
      </c>
      <c r="D589" s="57" t="s">
        <v>8926</v>
      </c>
    </row>
    <row r="590" spans="1:4">
      <c r="A590" s="57" t="s">
        <v>4292</v>
      </c>
      <c r="D590" s="57" t="s">
        <v>4298</v>
      </c>
    </row>
    <row r="591" spans="1:4">
      <c r="A591" s="57" t="s">
        <v>4426</v>
      </c>
      <c r="D591" s="57" t="s">
        <v>4437</v>
      </c>
    </row>
    <row r="592" spans="1:4">
      <c r="A592" s="57" t="s">
        <v>4427</v>
      </c>
      <c r="D592" s="57" t="s">
        <v>4438</v>
      </c>
    </row>
    <row r="593" spans="1:4">
      <c r="A593" s="57" t="s">
        <v>4428</v>
      </c>
      <c r="D593" s="57" t="s">
        <v>4439</v>
      </c>
    </row>
    <row r="594" spans="1:4">
      <c r="A594" s="57" t="s">
        <v>4429</v>
      </c>
      <c r="D594" s="57" t="s">
        <v>5249</v>
      </c>
    </row>
    <row r="595" spans="1:4">
      <c r="A595" s="57" t="s">
        <v>8876</v>
      </c>
      <c r="D595" s="57" t="s">
        <v>8927</v>
      </c>
    </row>
    <row r="596" spans="1:4">
      <c r="A596" s="57" t="s">
        <v>4430</v>
      </c>
      <c r="D596" s="57" t="s">
        <v>4440</v>
      </c>
    </row>
    <row r="597" spans="1:4">
      <c r="A597" s="57" t="s">
        <v>4431</v>
      </c>
      <c r="D597" s="57" t="s">
        <v>4441</v>
      </c>
    </row>
    <row r="598" spans="1:4">
      <c r="A598" s="57" t="s">
        <v>4645</v>
      </c>
      <c r="D598" s="57" t="s">
        <v>4650</v>
      </c>
    </row>
    <row r="599" spans="1:4">
      <c r="A599" s="57" t="s">
        <v>4646</v>
      </c>
      <c r="D599" s="57" t="s">
        <v>4651</v>
      </c>
    </row>
    <row r="600" spans="1:4">
      <c r="A600" s="57" t="s">
        <v>4647</v>
      </c>
      <c r="D600" s="57" t="s">
        <v>4652</v>
      </c>
    </row>
    <row r="601" spans="1:4">
      <c r="A601" s="57" t="s">
        <v>4916</v>
      </c>
      <c r="D601" s="57" t="s">
        <v>4924</v>
      </c>
    </row>
    <row r="602" spans="1:4">
      <c r="A602" s="57" t="s">
        <v>4917</v>
      </c>
      <c r="D602" s="57" t="s">
        <v>4925</v>
      </c>
    </row>
    <row r="603" spans="1:4">
      <c r="A603" s="57" t="s">
        <v>4918</v>
      </c>
      <c r="D603" s="57" t="s">
        <v>4926</v>
      </c>
    </row>
    <row r="604" spans="1:4">
      <c r="A604" s="57" t="s">
        <v>5172</v>
      </c>
      <c r="D604" s="57" t="s">
        <v>5119</v>
      </c>
    </row>
    <row r="605" spans="1:4">
      <c r="A605" s="57" t="s">
        <v>5173</v>
      </c>
      <c r="D605" s="57" t="s">
        <v>5250</v>
      </c>
    </row>
    <row r="606" spans="1:4">
      <c r="A606" s="57" t="s">
        <v>5174</v>
      </c>
      <c r="D606" s="57" t="s">
        <v>5251</v>
      </c>
    </row>
    <row r="607" spans="1:4">
      <c r="A607" s="57" t="s">
        <v>6252</v>
      </c>
      <c r="D607" s="57" t="s">
        <v>6378</v>
      </c>
    </row>
    <row r="608" spans="1:4">
      <c r="A608" s="57" t="s">
        <v>6253</v>
      </c>
      <c r="D608" s="57" t="s">
        <v>6379</v>
      </c>
    </row>
    <row r="609" spans="1:4">
      <c r="A609" s="57" t="s">
        <v>6254</v>
      </c>
      <c r="D609" s="57" t="s">
        <v>6380</v>
      </c>
    </row>
    <row r="610" spans="1:4">
      <c r="A610" s="57" t="s">
        <v>6255</v>
      </c>
      <c r="D610" s="57" t="s">
        <v>6381</v>
      </c>
    </row>
    <row r="611" spans="1:4">
      <c r="A611" s="57" t="s">
        <v>6256</v>
      </c>
      <c r="D611" s="57" t="s">
        <v>6382</v>
      </c>
    </row>
    <row r="612" spans="1:4">
      <c r="A612" s="57" t="s">
        <v>6257</v>
      </c>
      <c r="D612" s="57" t="s">
        <v>6383</v>
      </c>
    </row>
    <row r="613" spans="1:4">
      <c r="A613" s="57" t="s">
        <v>6527</v>
      </c>
      <c r="D613" s="57" t="s">
        <v>6630</v>
      </c>
    </row>
    <row r="614" spans="1:4">
      <c r="A614" s="57" t="s">
        <v>6481</v>
      </c>
      <c r="D614" s="57" t="s">
        <v>6583</v>
      </c>
    </row>
    <row r="615" spans="1:4">
      <c r="A615" s="57" t="s">
        <v>6490</v>
      </c>
      <c r="D615" s="57" t="s">
        <v>6592</v>
      </c>
    </row>
    <row r="616" spans="1:4">
      <c r="A616" s="57" t="s">
        <v>6465</v>
      </c>
      <c r="D616" s="57" t="s">
        <v>6566</v>
      </c>
    </row>
    <row r="617" spans="1:4">
      <c r="A617" s="57" t="s">
        <v>6523</v>
      </c>
      <c r="D617" s="57" t="s">
        <v>6627</v>
      </c>
    </row>
    <row r="618" spans="1:4">
      <c r="A618" s="57" t="s">
        <v>6456</v>
      </c>
      <c r="D618" s="57" t="s">
        <v>6557</v>
      </c>
    </row>
    <row r="619" spans="1:4">
      <c r="A619" s="57" t="s">
        <v>6482</v>
      </c>
      <c r="D619" s="57" t="s">
        <v>6584</v>
      </c>
    </row>
    <row r="620" spans="1:4">
      <c r="A620" s="57" t="s">
        <v>7308</v>
      </c>
      <c r="D620" s="57" t="s">
        <v>7322</v>
      </c>
    </row>
    <row r="621" spans="1:4">
      <c r="A621" s="57" t="s">
        <v>7309</v>
      </c>
      <c r="D621" s="57" t="s">
        <v>7323</v>
      </c>
    </row>
    <row r="622" spans="1:4">
      <c r="A622" s="57" t="s">
        <v>7310</v>
      </c>
      <c r="D622" s="57" t="s">
        <v>7324</v>
      </c>
    </row>
    <row r="623" spans="1:4">
      <c r="A623" s="57" t="s">
        <v>7311</v>
      </c>
      <c r="D623" s="57" t="s">
        <v>7325</v>
      </c>
    </row>
    <row r="624" spans="1:4">
      <c r="A624" s="57" t="s">
        <v>7312</v>
      </c>
      <c r="D624" s="57" t="s">
        <v>7326</v>
      </c>
    </row>
    <row r="625" spans="1:4">
      <c r="A625" s="57" t="s">
        <v>7316</v>
      </c>
      <c r="D625" s="57" t="s">
        <v>7330</v>
      </c>
    </row>
    <row r="626" spans="1:4">
      <c r="A626" s="57" t="s">
        <v>7313</v>
      </c>
      <c r="D626" s="57" t="s">
        <v>7327</v>
      </c>
    </row>
    <row r="627" spans="1:4">
      <c r="A627" s="57" t="s">
        <v>7314</v>
      </c>
      <c r="D627" s="57" t="s">
        <v>7328</v>
      </c>
    </row>
    <row r="628" spans="1:4">
      <c r="A628" s="57" t="s">
        <v>7560</v>
      </c>
      <c r="D628" s="57" t="s">
        <v>7574</v>
      </c>
    </row>
    <row r="629" spans="1:4">
      <c r="A629" s="57" t="s">
        <v>7557</v>
      </c>
      <c r="D629" s="57" t="s">
        <v>7573</v>
      </c>
    </row>
    <row r="630" spans="1:4">
      <c r="A630" s="57" t="s">
        <v>8877</v>
      </c>
      <c r="D630" s="57" t="s">
        <v>8928</v>
      </c>
    </row>
    <row r="631" spans="1:4">
      <c r="A631" s="57" t="s">
        <v>8878</v>
      </c>
      <c r="D631" s="57" t="s">
        <v>8929</v>
      </c>
    </row>
    <row r="632" spans="1:4">
      <c r="A632" s="57" t="s">
        <v>8879</v>
      </c>
      <c r="D632" s="57" t="s">
        <v>8930</v>
      </c>
    </row>
    <row r="633" spans="1:4">
      <c r="A633" s="57" t="s">
        <v>8880</v>
      </c>
      <c r="D633" s="57" t="s">
        <v>8931</v>
      </c>
    </row>
    <row r="634" spans="1:4">
      <c r="A634" s="57" t="s">
        <v>8881</v>
      </c>
      <c r="D634" s="57" t="s">
        <v>8932</v>
      </c>
    </row>
    <row r="635" spans="1:4">
      <c r="A635" s="57" t="s">
        <v>8882</v>
      </c>
      <c r="D635" s="57" t="s">
        <v>8933</v>
      </c>
    </row>
    <row r="636" spans="1:4">
      <c r="A636" s="57" t="s">
        <v>8883</v>
      </c>
      <c r="D636" s="57" t="s">
        <v>8934</v>
      </c>
    </row>
    <row r="637" spans="1:4">
      <c r="A637" s="57" t="s">
        <v>8884</v>
      </c>
      <c r="D637" s="57" t="s">
        <v>8935</v>
      </c>
    </row>
    <row r="638" spans="1:4">
      <c r="A638" s="57" t="s">
        <v>8885</v>
      </c>
      <c r="D638" s="57" t="s">
        <v>8936</v>
      </c>
    </row>
    <row r="639" spans="1:4">
      <c r="A639" s="57" t="s">
        <v>8886</v>
      </c>
      <c r="D639" s="57" t="s">
        <v>8937</v>
      </c>
    </row>
    <row r="640" spans="1:4">
      <c r="A640" s="57" t="s">
        <v>8887</v>
      </c>
      <c r="D640" s="57" t="s">
        <v>8938</v>
      </c>
    </row>
    <row r="641" spans="1:4">
      <c r="A641" s="57" t="s">
        <v>8888</v>
      </c>
      <c r="D641" s="57" t="s">
        <v>8939</v>
      </c>
    </row>
    <row r="642" spans="1:4">
      <c r="A642" s="57" t="s">
        <v>8889</v>
      </c>
      <c r="D642" s="57" t="s">
        <v>8940</v>
      </c>
    </row>
    <row r="643" spans="1:4">
      <c r="A643" s="57" t="s">
        <v>8989</v>
      </c>
      <c r="D643" s="57" t="s">
        <v>9009</v>
      </c>
    </row>
    <row r="644" spans="1:4">
      <c r="A644" s="57" t="s">
        <v>9202</v>
      </c>
      <c r="D644" s="57" t="s">
        <v>9212</v>
      </c>
    </row>
    <row r="645" spans="1:4">
      <c r="A645" s="57" t="s">
        <v>7737</v>
      </c>
      <c r="D645" s="57" t="s">
        <v>7777</v>
      </c>
    </row>
    <row r="646" spans="1:4">
      <c r="A646" s="57" t="s">
        <v>8890</v>
      </c>
      <c r="D646" s="57" t="s">
        <v>8941</v>
      </c>
    </row>
    <row r="647" spans="1:4">
      <c r="A647" s="57" t="s">
        <v>8891</v>
      </c>
      <c r="D647" s="57" t="s">
        <v>4627</v>
      </c>
    </row>
    <row r="648" spans="1:4">
      <c r="A648" s="57" t="s">
        <v>8892</v>
      </c>
      <c r="D648" s="57" t="s">
        <v>8942</v>
      </c>
    </row>
    <row r="649" spans="1:4">
      <c r="A649" s="57" t="s">
        <v>8893</v>
      </c>
      <c r="D649" s="57" t="s">
        <v>4631</v>
      </c>
    </row>
    <row r="650" spans="1:4">
      <c r="A650" s="57" t="s">
        <v>8894</v>
      </c>
      <c r="D650" s="57" t="s">
        <v>4628</v>
      </c>
    </row>
    <row r="651" spans="1:4">
      <c r="A651" s="57" t="s">
        <v>8895</v>
      </c>
      <c r="D651" s="57" t="s">
        <v>4632</v>
      </c>
    </row>
    <row r="652" spans="1:4">
      <c r="A652" s="57" t="s">
        <v>8896</v>
      </c>
      <c r="D652" s="57" t="s">
        <v>4630</v>
      </c>
    </row>
    <row r="653" spans="1:4">
      <c r="A653" s="57" t="s">
        <v>8897</v>
      </c>
      <c r="D653" s="57" t="s">
        <v>4629</v>
      </c>
    </row>
    <row r="654" spans="1:4">
      <c r="A654" s="57" t="s">
        <v>8898</v>
      </c>
      <c r="D654" s="57" t="s">
        <v>4633</v>
      </c>
    </row>
    <row r="655" spans="1:4">
      <c r="A655" s="57" t="s">
        <v>8899</v>
      </c>
      <c r="D655" s="57" t="s">
        <v>8943</v>
      </c>
    </row>
    <row r="656" spans="1:4">
      <c r="A656" s="57" t="s">
        <v>8900</v>
      </c>
      <c r="D656" s="57" t="s">
        <v>8944</v>
      </c>
    </row>
    <row r="657" spans="1:4">
      <c r="A657" s="57" t="s">
        <v>8901</v>
      </c>
      <c r="D657" s="57" t="s">
        <v>4634</v>
      </c>
    </row>
    <row r="658" spans="1:4">
      <c r="A658" s="57" t="s">
        <v>8902</v>
      </c>
      <c r="D658" s="57" t="s">
        <v>8945</v>
      </c>
    </row>
    <row r="659" spans="1:4">
      <c r="A659" s="57" t="s">
        <v>8903</v>
      </c>
      <c r="D659" s="57" t="s">
        <v>4636</v>
      </c>
    </row>
    <row r="660" spans="1:4">
      <c r="A660" s="57" t="s">
        <v>8904</v>
      </c>
      <c r="D660" s="57" t="s">
        <v>8946</v>
      </c>
    </row>
    <row r="661" spans="1:4">
      <c r="A661" s="57" t="s">
        <v>8905</v>
      </c>
      <c r="D661" s="57" t="s">
        <v>4635</v>
      </c>
    </row>
    <row r="662" spans="1:4">
      <c r="A662" s="57" t="s">
        <v>8906</v>
      </c>
      <c r="D662" s="57" t="s">
        <v>4637</v>
      </c>
    </row>
    <row r="663" spans="1:4">
      <c r="A663" s="57" t="s">
        <v>8907</v>
      </c>
      <c r="D663" s="57" t="s">
        <v>8947</v>
      </c>
    </row>
    <row r="664" spans="1:4">
      <c r="A664" s="57" t="s">
        <v>8908</v>
      </c>
      <c r="D664" s="57" t="s">
        <v>5015</v>
      </c>
    </row>
    <row r="665" spans="1:4">
      <c r="A665" s="57" t="s">
        <v>8909</v>
      </c>
      <c r="D665" s="57" t="s">
        <v>5118</v>
      </c>
    </row>
    <row r="666" spans="1:4">
      <c r="A666" s="57" t="s">
        <v>8910</v>
      </c>
      <c r="D666" s="57" t="s">
        <v>8948</v>
      </c>
    </row>
    <row r="667" spans="1:4">
      <c r="A667" s="57" t="s">
        <v>8911</v>
      </c>
      <c r="D667" s="57" t="s">
        <v>8949</v>
      </c>
    </row>
    <row r="668" spans="1:4">
      <c r="A668" s="57" t="s">
        <v>8912</v>
      </c>
      <c r="D668" s="57" t="s">
        <v>8950</v>
      </c>
    </row>
    <row r="669" spans="1:4">
      <c r="A669" s="57" t="s">
        <v>8913</v>
      </c>
      <c r="D669" s="57" t="s">
        <v>4638</v>
      </c>
    </row>
    <row r="670" spans="1:4">
      <c r="A670" s="57" t="s">
        <v>8914</v>
      </c>
      <c r="D670" s="57" t="s">
        <v>8951</v>
      </c>
    </row>
    <row r="671" spans="1:4">
      <c r="A671" s="57" t="s">
        <v>8915</v>
      </c>
      <c r="D671" s="57" t="s">
        <v>8952</v>
      </c>
    </row>
    <row r="672" spans="1:4">
      <c r="A672" s="57" t="s">
        <v>8990</v>
      </c>
      <c r="D672" s="57" t="s">
        <v>9010</v>
      </c>
    </row>
    <row r="673" spans="1:4">
      <c r="A673" s="57" t="s">
        <v>8991</v>
      </c>
      <c r="D673" s="57" t="s">
        <v>9011</v>
      </c>
    </row>
    <row r="674" spans="1:4">
      <c r="A674" s="57" t="s">
        <v>8992</v>
      </c>
      <c r="D674" s="57" t="s">
        <v>9012</v>
      </c>
    </row>
    <row r="675" spans="1:4">
      <c r="A675" s="57" t="s">
        <v>8993</v>
      </c>
      <c r="D675" s="57" t="s">
        <v>9013</v>
      </c>
    </row>
    <row r="676" spans="1:4">
      <c r="A676" s="57" t="s">
        <v>8994</v>
      </c>
      <c r="D676" s="57" t="s">
        <v>9014</v>
      </c>
    </row>
    <row r="677" spans="1:4">
      <c r="A677" s="57" t="s">
        <v>9079</v>
      </c>
      <c r="D677" s="57" t="s">
        <v>9122</v>
      </c>
    </row>
    <row r="678" spans="1:4">
      <c r="A678" s="57" t="s">
        <v>9301</v>
      </c>
      <c r="D678" s="57" t="s">
        <v>9303</v>
      </c>
    </row>
    <row r="679" spans="1:4">
      <c r="A679" s="57" t="s">
        <v>9080</v>
      </c>
      <c r="D679" s="57" t="s">
        <v>9123</v>
      </c>
    </row>
    <row r="680" spans="1:4">
      <c r="A680" s="57" t="s">
        <v>9081</v>
      </c>
      <c r="D680" s="57" t="s">
        <v>9124</v>
      </c>
    </row>
    <row r="681" spans="1:4">
      <c r="A681" s="57" t="s">
        <v>9082</v>
      </c>
      <c r="D681" s="57" t="s">
        <v>9125</v>
      </c>
    </row>
    <row r="682" spans="1:4">
      <c r="A682" s="57" t="s">
        <v>9083</v>
      </c>
      <c r="D682" s="57" t="s">
        <v>9126</v>
      </c>
    </row>
    <row r="683" spans="1:4">
      <c r="A683" s="57" t="s">
        <v>9084</v>
      </c>
      <c r="D683" s="57" t="s">
        <v>9127</v>
      </c>
    </row>
    <row r="684" spans="1:4">
      <c r="A684" s="57" t="s">
        <v>9085</v>
      </c>
      <c r="D684" s="57" t="s">
        <v>9128</v>
      </c>
    </row>
    <row r="685" spans="1:4">
      <c r="A685" s="57" t="s">
        <v>9086</v>
      </c>
      <c r="D685" s="57" t="s">
        <v>9129</v>
      </c>
    </row>
    <row r="686" spans="1:4">
      <c r="A686" s="57" t="s">
        <v>9087</v>
      </c>
      <c r="D686" s="57" t="s">
        <v>9130</v>
      </c>
    </row>
    <row r="687" spans="1:4">
      <c r="A687" s="57" t="s">
        <v>9088</v>
      </c>
      <c r="D687" s="57" t="s">
        <v>9131</v>
      </c>
    </row>
    <row r="688" spans="1:4">
      <c r="A688" s="57" t="s">
        <v>9089</v>
      </c>
      <c r="D688" s="57" t="s">
        <v>9132</v>
      </c>
    </row>
    <row r="689" spans="1:4">
      <c r="A689" s="57" t="s">
        <v>9090</v>
      </c>
      <c r="D689" s="57" t="s">
        <v>9133</v>
      </c>
    </row>
    <row r="690" spans="1:4">
      <c r="A690" s="57" t="s">
        <v>9091</v>
      </c>
      <c r="D690" s="57" t="s">
        <v>9134</v>
      </c>
    </row>
    <row r="691" spans="1:4">
      <c r="A691" s="57" t="s">
        <v>9092</v>
      </c>
      <c r="D691" s="57" t="s">
        <v>9135</v>
      </c>
    </row>
    <row r="692" spans="1:4">
      <c r="A692" s="57" t="s">
        <v>9093</v>
      </c>
      <c r="D692" s="57" t="s">
        <v>9136</v>
      </c>
    </row>
    <row r="693" spans="1:4">
      <c r="A693" s="57" t="s">
        <v>9105</v>
      </c>
      <c r="D693" s="57" t="s">
        <v>9146</v>
      </c>
    </row>
    <row r="694" spans="1:4">
      <c r="A694" s="57" t="s">
        <v>9094</v>
      </c>
      <c r="D694" s="57" t="s">
        <v>9137</v>
      </c>
    </row>
    <row r="695" spans="1:4">
      <c r="A695" s="57" t="s">
        <v>9095</v>
      </c>
      <c r="D695" s="57" t="s">
        <v>9138</v>
      </c>
    </row>
    <row r="696" spans="1:4">
      <c r="A696" s="57" t="s">
        <v>9096</v>
      </c>
      <c r="D696" s="57" t="s">
        <v>9139</v>
      </c>
    </row>
    <row r="697" spans="1:4">
      <c r="A697" s="57" t="s">
        <v>9097</v>
      </c>
      <c r="D697" s="57" t="s">
        <v>9140</v>
      </c>
    </row>
    <row r="698" spans="1:4">
      <c r="A698" s="57" t="s">
        <v>9098</v>
      </c>
      <c r="D698" s="57" t="s">
        <v>9141</v>
      </c>
    </row>
    <row r="699" spans="1:4">
      <c r="A699" s="57" t="s">
        <v>9099</v>
      </c>
      <c r="D699" s="57" t="s">
        <v>9142</v>
      </c>
    </row>
    <row r="700" spans="1:4">
      <c r="A700" s="57" t="s">
        <v>9100</v>
      </c>
      <c r="D700" s="57" t="s">
        <v>9143</v>
      </c>
    </row>
    <row r="701" spans="1:4">
      <c r="A701" s="57" t="s">
        <v>9101</v>
      </c>
      <c r="D701" s="57" t="s">
        <v>9144</v>
      </c>
    </row>
    <row r="702" spans="1:4">
      <c r="A702" s="57" t="s">
        <v>9102</v>
      </c>
      <c r="D702" s="57" t="s">
        <v>9145</v>
      </c>
    </row>
    <row r="703" spans="1:4">
      <c r="A703" s="57" t="s">
        <v>9103</v>
      </c>
      <c r="D703" s="57" t="s">
        <v>2607</v>
      </c>
    </row>
    <row r="704" spans="1:4">
      <c r="A704" s="57" t="s">
        <v>9104</v>
      </c>
      <c r="D704" s="57" t="s">
        <v>5119</v>
      </c>
    </row>
    <row r="705" spans="1:4">
      <c r="A705" s="57" t="s">
        <v>9151</v>
      </c>
      <c r="D705" s="57" t="s">
        <v>9161</v>
      </c>
    </row>
    <row r="706" spans="1:4">
      <c r="A706" s="57" t="s">
        <v>9487</v>
      </c>
      <c r="D706" s="57" t="s">
        <v>9494</v>
      </c>
    </row>
    <row r="707" spans="1:4">
      <c r="A707" s="57" t="s">
        <v>9378</v>
      </c>
      <c r="D707" s="57" t="s">
        <v>9390</v>
      </c>
    </row>
    <row r="708" spans="1:4">
      <c r="A708" s="57" t="s">
        <v>6258</v>
      </c>
      <c r="D708" s="57" t="s">
        <v>6376</v>
      </c>
    </row>
    <row r="709" spans="1:4">
      <c r="A709" s="57" t="s">
        <v>4025</v>
      </c>
      <c r="D709" s="57" t="s">
        <v>4044</v>
      </c>
    </row>
    <row r="710" spans="1:4">
      <c r="A710" s="57" t="s">
        <v>6513</v>
      </c>
      <c r="D710" s="57" t="s">
        <v>6616</v>
      </c>
    </row>
    <row r="711" spans="1:4">
      <c r="A711" s="57" t="s">
        <v>6443</v>
      </c>
      <c r="D711" s="57" t="s">
        <v>6544</v>
      </c>
    </row>
    <row r="712" spans="1:4">
      <c r="A712" s="57" t="s">
        <v>6472</v>
      </c>
      <c r="D712" s="57" t="s">
        <v>6573</v>
      </c>
    </row>
    <row r="713" spans="1:4">
      <c r="A713" s="57" t="s">
        <v>6453</v>
      </c>
      <c r="D713" s="57" t="s">
        <v>6554</v>
      </c>
    </row>
    <row r="714" spans="1:4">
      <c r="A714" s="57" t="s">
        <v>6444</v>
      </c>
      <c r="D714" s="57" t="s">
        <v>6545</v>
      </c>
    </row>
    <row r="715" spans="1:4">
      <c r="A715" s="57" t="s">
        <v>6485</v>
      </c>
      <c r="D715" s="57" t="s">
        <v>6587</v>
      </c>
    </row>
    <row r="716" spans="1:4">
      <c r="A716" s="57" t="s">
        <v>6510</v>
      </c>
      <c r="D716" s="57" t="s">
        <v>6613</v>
      </c>
    </row>
    <row r="717" spans="1:4">
      <c r="A717" s="57" t="s">
        <v>6526</v>
      </c>
      <c r="D717" s="57" t="s">
        <v>6629</v>
      </c>
    </row>
    <row r="718" spans="1:4">
      <c r="A718" s="57" t="s">
        <v>6259</v>
      </c>
      <c r="D718" s="57" t="s">
        <v>647</v>
      </c>
    </row>
    <row r="719" spans="1:4">
      <c r="A719" s="57" t="s">
        <v>1724</v>
      </c>
      <c r="D719" s="57" t="s">
        <v>1039</v>
      </c>
    </row>
    <row r="720" spans="1:4">
      <c r="A720" s="57" t="s">
        <v>1726</v>
      </c>
      <c r="D720" s="57" t="s">
        <v>227</v>
      </c>
    </row>
    <row r="721" spans="1:4">
      <c r="A721" s="57" t="s">
        <v>856</v>
      </c>
      <c r="D721" s="57" t="s">
        <v>857</v>
      </c>
    </row>
    <row r="722" spans="1:4">
      <c r="A722" s="57" t="s">
        <v>214</v>
      </c>
      <c r="D722" s="57" t="s">
        <v>212</v>
      </c>
    </row>
    <row r="723" spans="1:4">
      <c r="A723" s="57" t="s">
        <v>485</v>
      </c>
      <c r="D723" s="57" t="s">
        <v>2559</v>
      </c>
    </row>
    <row r="724" spans="1:4">
      <c r="A724" s="57" t="s">
        <v>6260</v>
      </c>
      <c r="D724" s="57" t="s">
        <v>6384</v>
      </c>
    </row>
    <row r="725" spans="1:4">
      <c r="A725" s="57" t="s">
        <v>3779</v>
      </c>
      <c r="D725" s="57" t="s">
        <v>3791</v>
      </c>
    </row>
    <row r="726" spans="1:4">
      <c r="A726" s="57" t="s">
        <v>4178</v>
      </c>
      <c r="D726" s="57" t="s">
        <v>4197</v>
      </c>
    </row>
    <row r="727" spans="1:4">
      <c r="A727" s="57" t="s">
        <v>4179</v>
      </c>
      <c r="D727" s="57" t="s">
        <v>4198</v>
      </c>
    </row>
    <row r="728" spans="1:4">
      <c r="A728" s="57" t="s">
        <v>4180</v>
      </c>
      <c r="D728" s="57" t="s">
        <v>4199</v>
      </c>
    </row>
    <row r="729" spans="1:4">
      <c r="A729" s="57" t="s">
        <v>1901</v>
      </c>
      <c r="D729" s="57" t="s">
        <v>182</v>
      </c>
    </row>
    <row r="730" spans="1:4">
      <c r="A730" s="57" t="s">
        <v>320</v>
      </c>
      <c r="D730" s="57" t="s">
        <v>325</v>
      </c>
    </row>
    <row r="731" spans="1:4">
      <c r="A731" s="57" t="s">
        <v>321</v>
      </c>
      <c r="D731" s="57" t="s">
        <v>326</v>
      </c>
    </row>
    <row r="732" spans="1:4">
      <c r="A732" s="57" t="s">
        <v>7315</v>
      </c>
      <c r="D732" s="57" t="s">
        <v>7329</v>
      </c>
    </row>
    <row r="733" spans="1:4">
      <c r="A733" s="57" t="s">
        <v>9441</v>
      </c>
      <c r="D733" s="57" t="s">
        <v>9450</v>
      </c>
    </row>
    <row r="734" spans="1:4">
      <c r="A734" s="57" t="s">
        <v>3</v>
      </c>
      <c r="D734" s="57" t="s">
        <v>4</v>
      </c>
    </row>
    <row r="735" spans="1:4">
      <c r="A735" s="57" t="s">
        <v>3780</v>
      </c>
      <c r="D735" s="57" t="s">
        <v>3792</v>
      </c>
    </row>
    <row r="736" spans="1:4">
      <c r="A736" s="57" t="s">
        <v>3855</v>
      </c>
      <c r="D736" s="57" t="s">
        <v>3857</v>
      </c>
    </row>
    <row r="737" spans="1:4">
      <c r="A737" s="57" t="s">
        <v>3856</v>
      </c>
      <c r="D737" s="57" t="s">
        <v>3858</v>
      </c>
    </row>
    <row r="738" spans="1:4">
      <c r="A738" s="57" t="s">
        <v>5175</v>
      </c>
      <c r="D738" s="57" t="s">
        <v>5252</v>
      </c>
    </row>
    <row r="739" spans="1:4">
      <c r="A739" s="57" t="s">
        <v>5176</v>
      </c>
      <c r="D739" s="57" t="s">
        <v>5253</v>
      </c>
    </row>
    <row r="740" spans="1:4">
      <c r="A740" s="57" t="s">
        <v>6261</v>
      </c>
      <c r="D740" s="57" t="s">
        <v>5140</v>
      </c>
    </row>
    <row r="741" spans="1:4">
      <c r="A741" s="57" t="s">
        <v>4336</v>
      </c>
      <c r="D741" s="57" t="s">
        <v>4333</v>
      </c>
    </row>
    <row r="742" spans="1:4">
      <c r="A742" s="57" t="s">
        <v>6847</v>
      </c>
      <c r="D742" s="57" t="s">
        <v>6908</v>
      </c>
    </row>
    <row r="743" spans="1:4">
      <c r="A743" s="57" t="s">
        <v>6262</v>
      </c>
      <c r="D743" s="57" t="s">
        <v>6385</v>
      </c>
    </row>
    <row r="744" spans="1:4">
      <c r="A744" s="57" t="s">
        <v>6263</v>
      </c>
      <c r="D744" s="57" t="s">
        <v>6386</v>
      </c>
    </row>
    <row r="745" spans="1:4">
      <c r="A745" s="57" t="s">
        <v>6264</v>
      </c>
      <c r="D745" s="57" t="s">
        <v>6387</v>
      </c>
    </row>
    <row r="746" spans="1:4">
      <c r="A746" s="57" t="s">
        <v>6265</v>
      </c>
      <c r="D746" s="57" t="s">
        <v>6388</v>
      </c>
    </row>
    <row r="747" spans="1:4">
      <c r="A747" s="57" t="s">
        <v>6266</v>
      </c>
      <c r="D747" s="57" t="s">
        <v>6389</v>
      </c>
    </row>
    <row r="748" spans="1:4">
      <c r="A748" s="57" t="s">
        <v>6267</v>
      </c>
      <c r="D748" s="57" t="s">
        <v>6390</v>
      </c>
    </row>
    <row r="749" spans="1:4">
      <c r="A749" s="57" t="s">
        <v>6268</v>
      </c>
      <c r="D749" s="57" t="s">
        <v>6391</v>
      </c>
    </row>
    <row r="750" spans="1:4">
      <c r="A750" s="57" t="s">
        <v>6269</v>
      </c>
      <c r="D750" s="57" t="s">
        <v>6392</v>
      </c>
    </row>
    <row r="751" spans="1:4">
      <c r="A751" s="57" t="s">
        <v>577</v>
      </c>
      <c r="D751" s="57" t="s">
        <v>1004</v>
      </c>
    </row>
    <row r="752" spans="1:4">
      <c r="A752" s="57" t="s">
        <v>679</v>
      </c>
      <c r="D752" s="57" t="s">
        <v>1168</v>
      </c>
    </row>
    <row r="753" spans="1:4">
      <c r="A753" s="57" t="s">
        <v>680</v>
      </c>
      <c r="D753" s="57" t="s">
        <v>1088</v>
      </c>
    </row>
    <row r="754" spans="1:4">
      <c r="A754" s="57" t="s">
        <v>681</v>
      </c>
      <c r="D754" s="57" t="s">
        <v>1894</v>
      </c>
    </row>
    <row r="755" spans="1:4">
      <c r="A755" s="57" t="s">
        <v>682</v>
      </c>
      <c r="D755" s="57" t="s">
        <v>986</v>
      </c>
    </row>
    <row r="756" spans="1:4">
      <c r="A756" s="57" t="s">
        <v>683</v>
      </c>
      <c r="D756" s="57" t="s">
        <v>316</v>
      </c>
    </row>
    <row r="757" spans="1:4">
      <c r="A757" s="57" t="s">
        <v>684</v>
      </c>
      <c r="D757" s="57" t="s">
        <v>1469</v>
      </c>
    </row>
    <row r="758" spans="1:4">
      <c r="A758" s="57" t="s">
        <v>685</v>
      </c>
      <c r="D758" s="57" t="s">
        <v>1879</v>
      </c>
    </row>
    <row r="759" spans="1:4">
      <c r="A759" s="57" t="s">
        <v>686</v>
      </c>
      <c r="D759" s="57" t="s">
        <v>1709</v>
      </c>
    </row>
    <row r="760" spans="1:4">
      <c r="A760" s="57" t="s">
        <v>687</v>
      </c>
      <c r="D760" s="57" t="s">
        <v>1089</v>
      </c>
    </row>
    <row r="761" spans="1:4">
      <c r="A761" s="57" t="s">
        <v>688</v>
      </c>
      <c r="D761" s="57" t="s">
        <v>2560</v>
      </c>
    </row>
    <row r="762" spans="1:4">
      <c r="A762" s="57" t="s">
        <v>689</v>
      </c>
      <c r="D762" s="57" t="s">
        <v>989</v>
      </c>
    </row>
    <row r="763" spans="1:4">
      <c r="A763" s="57" t="s">
        <v>690</v>
      </c>
      <c r="D763" s="57" t="s">
        <v>1729</v>
      </c>
    </row>
    <row r="764" spans="1:4">
      <c r="A764" s="57" t="s">
        <v>691</v>
      </c>
      <c r="D764" s="57" t="s">
        <v>931</v>
      </c>
    </row>
    <row r="765" spans="1:4">
      <c r="A765" s="57" t="s">
        <v>692</v>
      </c>
      <c r="D765" s="57" t="s">
        <v>1470</v>
      </c>
    </row>
    <row r="766" spans="1:4">
      <c r="A766" s="57" t="s">
        <v>693</v>
      </c>
      <c r="D766" s="57" t="s">
        <v>431</v>
      </c>
    </row>
    <row r="767" spans="1:4">
      <c r="A767" s="57" t="s">
        <v>694</v>
      </c>
      <c r="D767" s="57" t="s">
        <v>988</v>
      </c>
    </row>
    <row r="768" spans="1:4">
      <c r="A768" s="57" t="s">
        <v>695</v>
      </c>
      <c r="D768" s="57" t="s">
        <v>1552</v>
      </c>
    </row>
    <row r="769" spans="1:4">
      <c r="A769" s="57" t="s">
        <v>696</v>
      </c>
      <c r="D769" s="57" t="s">
        <v>1247</v>
      </c>
    </row>
    <row r="770" spans="1:4">
      <c r="A770" s="57" t="s">
        <v>697</v>
      </c>
      <c r="D770" s="57" t="s">
        <v>1414</v>
      </c>
    </row>
    <row r="771" spans="1:4">
      <c r="A771" s="57" t="s">
        <v>497</v>
      </c>
      <c r="D771" s="57" t="s">
        <v>506</v>
      </c>
    </row>
    <row r="772" spans="1:4">
      <c r="A772" s="57" t="s">
        <v>2797</v>
      </c>
      <c r="D772" s="57" t="s">
        <v>2787</v>
      </c>
    </row>
    <row r="773" spans="1:4">
      <c r="A773" s="57" t="s">
        <v>3773</v>
      </c>
      <c r="D773" s="57" t="s">
        <v>3776</v>
      </c>
    </row>
    <row r="774" spans="1:4">
      <c r="A774" s="57" t="s">
        <v>3774</v>
      </c>
      <c r="D774" s="57" t="s">
        <v>957</v>
      </c>
    </row>
    <row r="775" spans="1:4">
      <c r="A775" s="57" t="s">
        <v>3775</v>
      </c>
      <c r="D775" s="57" t="s">
        <v>1596</v>
      </c>
    </row>
    <row r="776" spans="1:4">
      <c r="A776" s="57" t="s">
        <v>3781</v>
      </c>
      <c r="D776" s="57" t="s">
        <v>1644</v>
      </c>
    </row>
    <row r="777" spans="1:4">
      <c r="A777" s="57" t="s">
        <v>3782</v>
      </c>
      <c r="D777" s="57" t="s">
        <v>207</v>
      </c>
    </row>
    <row r="778" spans="1:4">
      <c r="A778" s="57" t="s">
        <v>4495</v>
      </c>
      <c r="D778" s="57" t="s">
        <v>4497</v>
      </c>
    </row>
    <row r="779" spans="1:4">
      <c r="A779" s="57" t="s">
        <v>6475</v>
      </c>
      <c r="D779" s="57" t="s">
        <v>6576</v>
      </c>
    </row>
    <row r="780" spans="1:4">
      <c r="A780" s="57" t="s">
        <v>6848</v>
      </c>
      <c r="D780" s="57" t="s">
        <v>5027</v>
      </c>
    </row>
    <row r="781" spans="1:4">
      <c r="A781" s="57" t="s">
        <v>7317</v>
      </c>
      <c r="D781" s="57" t="s">
        <v>7331</v>
      </c>
    </row>
    <row r="782" spans="1:4">
      <c r="A782" s="57" t="s">
        <v>2215</v>
      </c>
      <c r="D782" s="57" t="s">
        <v>2243</v>
      </c>
    </row>
    <row r="783" spans="1:4">
      <c r="A783" s="57" t="s">
        <v>2216</v>
      </c>
      <c r="D783" s="57" t="s">
        <v>4334</v>
      </c>
    </row>
    <row r="784" spans="1:4">
      <c r="A784" s="57" t="s">
        <v>2217</v>
      </c>
      <c r="D784" s="57" t="s">
        <v>1410</v>
      </c>
    </row>
    <row r="785" spans="1:4">
      <c r="A785" s="57" t="s">
        <v>322</v>
      </c>
      <c r="D785" s="57" t="s">
        <v>327</v>
      </c>
    </row>
    <row r="786" spans="1:4">
      <c r="A786" s="57" t="s">
        <v>323</v>
      </c>
      <c r="D786" s="57" t="s">
        <v>328</v>
      </c>
    </row>
    <row r="787" spans="1:4">
      <c r="A787" s="57" t="s">
        <v>5177</v>
      </c>
      <c r="D787" s="57" t="s">
        <v>5254</v>
      </c>
    </row>
    <row r="788" spans="1:4">
      <c r="A788" s="57" t="s">
        <v>5178</v>
      </c>
      <c r="D788" s="57" t="s">
        <v>5255</v>
      </c>
    </row>
    <row r="789" spans="1:4">
      <c r="A789" s="57" t="s">
        <v>6270</v>
      </c>
      <c r="D789" s="57" t="s">
        <v>6393</v>
      </c>
    </row>
    <row r="790" spans="1:4">
      <c r="A790" s="57" t="s">
        <v>6271</v>
      </c>
      <c r="D790" s="57" t="s">
        <v>6394</v>
      </c>
    </row>
    <row r="791" spans="1:4">
      <c r="A791" s="57" t="s">
        <v>6272</v>
      </c>
      <c r="D791" s="57" t="s">
        <v>6395</v>
      </c>
    </row>
    <row r="792" spans="1:4">
      <c r="A792" s="57" t="s">
        <v>3783</v>
      </c>
      <c r="D792" s="57" t="s">
        <v>2231</v>
      </c>
    </row>
    <row r="793" spans="1:4">
      <c r="A793" s="57" t="s">
        <v>9442</v>
      </c>
      <c r="D793" s="57" t="s">
        <v>9451</v>
      </c>
    </row>
    <row r="794" spans="1:4">
      <c r="A794" s="57" t="s">
        <v>3784</v>
      </c>
      <c r="D794" s="57" t="s">
        <v>2232</v>
      </c>
    </row>
    <row r="795" spans="1:4">
      <c r="A795" s="57" t="s">
        <v>3785</v>
      </c>
      <c r="D795" s="57" t="s">
        <v>2233</v>
      </c>
    </row>
    <row r="796" spans="1:4">
      <c r="A796" s="57" t="s">
        <v>3786</v>
      </c>
      <c r="D796" s="57" t="s">
        <v>2234</v>
      </c>
    </row>
    <row r="797" spans="1:4">
      <c r="A797" s="57" t="s">
        <v>3787</v>
      </c>
      <c r="D797" s="57" t="s">
        <v>2235</v>
      </c>
    </row>
    <row r="798" spans="1:4">
      <c r="A798" s="57" t="s">
        <v>6273</v>
      </c>
      <c r="D798" s="57" t="s">
        <v>6396</v>
      </c>
    </row>
    <row r="799" spans="1:4">
      <c r="A799" s="57" t="s">
        <v>4850</v>
      </c>
      <c r="D799" s="57" t="s">
        <v>2554</v>
      </c>
    </row>
    <row r="800" spans="1:4">
      <c r="A800" s="57" t="s">
        <v>4851</v>
      </c>
      <c r="D800" s="57" t="s">
        <v>4891</v>
      </c>
    </row>
    <row r="801" spans="1:4">
      <c r="A801" s="57" t="s">
        <v>4852</v>
      </c>
      <c r="D801" s="57" t="s">
        <v>6622</v>
      </c>
    </row>
    <row r="802" spans="1:4">
      <c r="A802" s="57" t="s">
        <v>4853</v>
      </c>
      <c r="D802" s="57" t="s">
        <v>4892</v>
      </c>
    </row>
    <row r="803" spans="1:4">
      <c r="A803" s="57" t="s">
        <v>4854</v>
      </c>
      <c r="D803" s="57" t="s">
        <v>4893</v>
      </c>
    </row>
    <row r="804" spans="1:4">
      <c r="A804" s="57" t="s">
        <v>4855</v>
      </c>
      <c r="D804" s="57" t="s">
        <v>2555</v>
      </c>
    </row>
    <row r="805" spans="1:4">
      <c r="A805" s="57" t="s">
        <v>4856</v>
      </c>
      <c r="D805" s="57" t="s">
        <v>2556</v>
      </c>
    </row>
    <row r="806" spans="1:4">
      <c r="A806" s="57" t="s">
        <v>4857</v>
      </c>
      <c r="D806" s="57" t="s">
        <v>2557</v>
      </c>
    </row>
    <row r="807" spans="1:4">
      <c r="A807" s="57" t="s">
        <v>4858</v>
      </c>
      <c r="D807" s="57" t="s">
        <v>2558</v>
      </c>
    </row>
    <row r="808" spans="1:4">
      <c r="A808" s="57" t="s">
        <v>4859</v>
      </c>
      <c r="D808" s="57" t="s">
        <v>4894</v>
      </c>
    </row>
    <row r="809" spans="1:4">
      <c r="A809" s="57" t="s">
        <v>4860</v>
      </c>
      <c r="D809" s="57" t="s">
        <v>4332</v>
      </c>
    </row>
    <row r="810" spans="1:4">
      <c r="A810" s="57" t="s">
        <v>4861</v>
      </c>
      <c r="D810" s="57" t="s">
        <v>4895</v>
      </c>
    </row>
    <row r="811" spans="1:4">
      <c r="A811" s="57" t="s">
        <v>4862</v>
      </c>
      <c r="D811" s="57" t="s">
        <v>4896</v>
      </c>
    </row>
    <row r="812" spans="1:4">
      <c r="A812" s="57" t="s">
        <v>4863</v>
      </c>
      <c r="D812" s="57" t="s">
        <v>1749</v>
      </c>
    </row>
    <row r="813" spans="1:4">
      <c r="A813" s="57" t="s">
        <v>4864</v>
      </c>
      <c r="D813" s="57" t="s">
        <v>4897</v>
      </c>
    </row>
    <row r="814" spans="1:4">
      <c r="A814" s="57" t="s">
        <v>4865</v>
      </c>
      <c r="D814" s="57" t="s">
        <v>4898</v>
      </c>
    </row>
    <row r="815" spans="1:4">
      <c r="A815" s="57" t="s">
        <v>4919</v>
      </c>
      <c r="D815" s="57" t="s">
        <v>1907</v>
      </c>
    </row>
    <row r="816" spans="1:4">
      <c r="A816" s="57" t="s">
        <v>4866</v>
      </c>
      <c r="D816" s="57" t="s">
        <v>2241</v>
      </c>
    </row>
    <row r="817" spans="1:4">
      <c r="A817" s="57" t="s">
        <v>5179</v>
      </c>
      <c r="D817" s="57" t="s">
        <v>5256</v>
      </c>
    </row>
    <row r="818" spans="1:4">
      <c r="A818" s="57" t="s">
        <v>4867</v>
      </c>
      <c r="D818" s="57" t="s">
        <v>4190</v>
      </c>
    </row>
    <row r="819" spans="1:4">
      <c r="A819" s="57" t="s">
        <v>5004</v>
      </c>
      <c r="D819" s="57" t="s">
        <v>5016</v>
      </c>
    </row>
    <row r="820" spans="1:4">
      <c r="A820" s="57" t="s">
        <v>4868</v>
      </c>
      <c r="D820" s="57" t="s">
        <v>4385</v>
      </c>
    </row>
    <row r="821" spans="1:4">
      <c r="A821" s="57" t="s">
        <v>4869</v>
      </c>
      <c r="D821" s="57" t="s">
        <v>4576</v>
      </c>
    </row>
    <row r="822" spans="1:4">
      <c r="A822" s="57" t="s">
        <v>5111</v>
      </c>
      <c r="D822" s="57" t="s">
        <v>5120</v>
      </c>
    </row>
    <row r="823" spans="1:4">
      <c r="A823" s="57" t="s">
        <v>4870</v>
      </c>
      <c r="D823" s="57" t="s">
        <v>2242</v>
      </c>
    </row>
    <row r="824" spans="1:4">
      <c r="A824" s="57" t="s">
        <v>9443</v>
      </c>
      <c r="D824" s="57" t="s">
        <v>9452</v>
      </c>
    </row>
    <row r="825" spans="1:4">
      <c r="A825" s="57" t="s">
        <v>4871</v>
      </c>
      <c r="D825" s="57" t="s">
        <v>4191</v>
      </c>
    </row>
    <row r="826" spans="1:4">
      <c r="A826" s="57" t="s">
        <v>4872</v>
      </c>
      <c r="D826" s="57" t="s">
        <v>1391</v>
      </c>
    </row>
    <row r="827" spans="1:4">
      <c r="A827" s="57" t="s">
        <v>4873</v>
      </c>
      <c r="D827" s="57" t="s">
        <v>4899</v>
      </c>
    </row>
    <row r="828" spans="1:4">
      <c r="A828" s="57" t="s">
        <v>4874</v>
      </c>
      <c r="D828" s="57" t="s">
        <v>4900</v>
      </c>
    </row>
    <row r="829" spans="1:4">
      <c r="A829" s="57" t="s">
        <v>4875</v>
      </c>
      <c r="D829" s="57" t="s">
        <v>4192</v>
      </c>
    </row>
    <row r="830" spans="1:4">
      <c r="A830" s="57" t="s">
        <v>4876</v>
      </c>
      <c r="D830" s="57" t="s">
        <v>4193</v>
      </c>
    </row>
    <row r="831" spans="1:4">
      <c r="A831" s="57" t="s">
        <v>4877</v>
      </c>
      <c r="D831" s="57" t="s">
        <v>4194</v>
      </c>
    </row>
    <row r="832" spans="1:4">
      <c r="A832" s="57" t="s">
        <v>6274</v>
      </c>
      <c r="D832" s="57" t="s">
        <v>6397</v>
      </c>
    </row>
    <row r="833" spans="1:4">
      <c r="A833" s="57" t="s">
        <v>4878</v>
      </c>
      <c r="D833" s="57" t="s">
        <v>4195</v>
      </c>
    </row>
    <row r="834" spans="1:4">
      <c r="A834" s="57" t="s">
        <v>4879</v>
      </c>
      <c r="D834" s="57" t="s">
        <v>4196</v>
      </c>
    </row>
    <row r="835" spans="1:4">
      <c r="A835" s="57" t="s">
        <v>6275</v>
      </c>
      <c r="D835" s="57" t="s">
        <v>6398</v>
      </c>
    </row>
    <row r="836" spans="1:4">
      <c r="A836" s="57" t="s">
        <v>6276</v>
      </c>
      <c r="D836" s="57" t="s">
        <v>4188</v>
      </c>
    </row>
    <row r="837" spans="1:4">
      <c r="A837" s="57" t="s">
        <v>215</v>
      </c>
      <c r="D837" s="57" t="s">
        <v>213</v>
      </c>
    </row>
    <row r="838" spans="1:4">
      <c r="A838" s="57" t="s">
        <v>1725</v>
      </c>
      <c r="D838" s="57" t="s">
        <v>791</v>
      </c>
    </row>
    <row r="839" spans="1:4">
      <c r="A839" s="57" t="s">
        <v>228</v>
      </c>
      <c r="D839" s="57" t="s">
        <v>229</v>
      </c>
    </row>
    <row r="840" spans="1:4">
      <c r="A840" s="57" t="s">
        <v>3765</v>
      </c>
      <c r="D840" s="57" t="s">
        <v>4442</v>
      </c>
    </row>
    <row r="841" spans="1:4">
      <c r="A841" s="57" t="s">
        <v>122</v>
      </c>
      <c r="D841" s="57" t="s">
        <v>4443</v>
      </c>
    </row>
    <row r="842" spans="1:4">
      <c r="A842" s="57" t="s">
        <v>4504</v>
      </c>
      <c r="D842" s="57" t="s">
        <v>4513</v>
      </c>
    </row>
    <row r="843" spans="1:4">
      <c r="A843" s="57" t="s">
        <v>1086</v>
      </c>
      <c r="D843" s="57" t="s">
        <v>1087</v>
      </c>
    </row>
    <row r="844" spans="1:4">
      <c r="A844" s="57" t="s">
        <v>9333</v>
      </c>
      <c r="D844" s="57" t="s">
        <v>9342</v>
      </c>
    </row>
    <row r="845" spans="1:4">
      <c r="A845" s="57" t="s">
        <v>230</v>
      </c>
      <c r="D845" s="57" t="s">
        <v>231</v>
      </c>
    </row>
    <row r="846" spans="1:4">
      <c r="A846" s="57" t="s">
        <v>858</v>
      </c>
      <c r="D846" s="57" t="s">
        <v>859</v>
      </c>
    </row>
    <row r="847" spans="1:4">
      <c r="A847" s="57" t="s">
        <v>1877</v>
      </c>
      <c r="D847" s="57" t="s">
        <v>154</v>
      </c>
    </row>
    <row r="848" spans="1:4">
      <c r="A848" s="57" t="s">
        <v>1364</v>
      </c>
      <c r="D848" s="57" t="s">
        <v>1367</v>
      </c>
    </row>
    <row r="849" spans="1:4">
      <c r="A849" s="57" t="s">
        <v>6504</v>
      </c>
      <c r="D849" s="57" t="s">
        <v>6607</v>
      </c>
    </row>
    <row r="850" spans="1:4">
      <c r="A850" s="57" t="s">
        <v>7563</v>
      </c>
      <c r="D850" s="57" t="s">
        <v>7575</v>
      </c>
    </row>
    <row r="851" spans="1:4">
      <c r="A851" s="57" t="s">
        <v>1905</v>
      </c>
      <c r="D851" s="57" t="s">
        <v>1906</v>
      </c>
    </row>
    <row r="852" spans="1:4">
      <c r="A852" s="57" t="s">
        <v>495</v>
      </c>
      <c r="D852" s="57" t="s">
        <v>505</v>
      </c>
    </row>
    <row r="853" spans="1:4">
      <c r="A853" s="57" t="s">
        <v>496</v>
      </c>
      <c r="D853" s="57" t="s">
        <v>2561</v>
      </c>
    </row>
    <row r="854" spans="1:4">
      <c r="A854" s="57" t="s">
        <v>486</v>
      </c>
      <c r="D854" s="57" t="s">
        <v>2562</v>
      </c>
    </row>
    <row r="855" spans="1:4">
      <c r="A855" s="57" t="s">
        <v>487</v>
      </c>
      <c r="D855" s="57" t="s">
        <v>499</v>
      </c>
    </row>
    <row r="856" spans="1:4">
      <c r="A856" s="57" t="s">
        <v>488</v>
      </c>
      <c r="D856" s="57" t="s">
        <v>500</v>
      </c>
    </row>
    <row r="857" spans="1:4">
      <c r="A857" s="57" t="s">
        <v>489</v>
      </c>
      <c r="D857" s="57" t="s">
        <v>501</v>
      </c>
    </row>
    <row r="858" spans="1:4">
      <c r="A858" s="57" t="s">
        <v>490</v>
      </c>
      <c r="D858" s="57" t="s">
        <v>2563</v>
      </c>
    </row>
    <row r="859" spans="1:4">
      <c r="A859" s="57" t="s">
        <v>491</v>
      </c>
      <c r="D859" s="57" t="s">
        <v>502</v>
      </c>
    </row>
    <row r="860" spans="1:4">
      <c r="A860" s="57" t="s">
        <v>492</v>
      </c>
      <c r="D860" s="57" t="s">
        <v>2564</v>
      </c>
    </row>
    <row r="861" spans="1:4">
      <c r="A861" s="57" t="s">
        <v>493</v>
      </c>
      <c r="D861" s="57" t="s">
        <v>503</v>
      </c>
    </row>
    <row r="862" spans="1:4">
      <c r="A862" s="57" t="s">
        <v>494</v>
      </c>
      <c r="D862" s="57" t="s">
        <v>504</v>
      </c>
    </row>
    <row r="863" spans="1:4">
      <c r="A863" s="57" t="s">
        <v>1878</v>
      </c>
      <c r="D863" s="57" t="s">
        <v>155</v>
      </c>
    </row>
    <row r="864" spans="1:4">
      <c r="A864" s="57" t="s">
        <v>6430</v>
      </c>
      <c r="D864" s="57" t="s">
        <v>6531</v>
      </c>
    </row>
    <row r="865" spans="1:4">
      <c r="A865" s="57" t="s">
        <v>7564</v>
      </c>
      <c r="D865" s="57" t="s">
        <v>7576</v>
      </c>
    </row>
    <row r="866" spans="1:4">
      <c r="A866" s="57" t="s">
        <v>6277</v>
      </c>
      <c r="D866" s="57" t="s">
        <v>6399</v>
      </c>
    </row>
    <row r="867" spans="1:4">
      <c r="A867" s="57" t="s">
        <v>7565</v>
      </c>
      <c r="D867" s="57" t="s">
        <v>7577</v>
      </c>
    </row>
    <row r="868" spans="1:4">
      <c r="A868" s="57" t="s">
        <v>232</v>
      </c>
      <c r="D868" s="57" t="s">
        <v>233</v>
      </c>
    </row>
    <row r="869" spans="1:4">
      <c r="A869" s="57" t="s">
        <v>234</v>
      </c>
      <c r="D869" s="57" t="s">
        <v>235</v>
      </c>
    </row>
    <row r="870" spans="1:4">
      <c r="A870" s="57" t="s">
        <v>236</v>
      </c>
      <c r="D870" s="57" t="s">
        <v>2565</v>
      </c>
    </row>
    <row r="871" spans="1:4">
      <c r="A871" s="57" t="s">
        <v>237</v>
      </c>
      <c r="D871" s="57" t="s">
        <v>238</v>
      </c>
    </row>
    <row r="872" spans="1:4">
      <c r="A872" s="57" t="s">
        <v>1256</v>
      </c>
      <c r="D872" s="57" t="s">
        <v>1084</v>
      </c>
    </row>
    <row r="873" spans="1:4">
      <c r="A873" s="57" t="s">
        <v>1257</v>
      </c>
      <c r="D873" s="57" t="s">
        <v>1085</v>
      </c>
    </row>
    <row r="874" spans="1:4">
      <c r="A874" s="57" t="s">
        <v>1258</v>
      </c>
      <c r="D874" s="57" t="s">
        <v>1259</v>
      </c>
    </row>
    <row r="875" spans="1:4">
      <c r="A875" s="57" t="s">
        <v>1260</v>
      </c>
      <c r="D875" s="57" t="s">
        <v>1261</v>
      </c>
    </row>
    <row r="876" spans="1:4">
      <c r="A876" s="57" t="s">
        <v>1262</v>
      </c>
      <c r="D876" s="57" t="s">
        <v>2566</v>
      </c>
    </row>
    <row r="877" spans="1:4">
      <c r="A877" s="57" t="s">
        <v>4943</v>
      </c>
      <c r="D877" s="57" t="s">
        <v>4950</v>
      </c>
    </row>
    <row r="878" spans="1:4">
      <c r="A878" s="57" t="s">
        <v>4534</v>
      </c>
      <c r="D878" s="57" t="s">
        <v>4535</v>
      </c>
    </row>
    <row r="879" spans="1:4">
      <c r="A879" s="57" t="s">
        <v>1881</v>
      </c>
      <c r="D879" s="57" t="s">
        <v>1323</v>
      </c>
    </row>
    <row r="880" spans="1:4">
      <c r="A880" s="57" t="s">
        <v>4577</v>
      </c>
      <c r="D880" s="57" t="s">
        <v>4578</v>
      </c>
    </row>
    <row r="881" spans="1:4">
      <c r="A881" s="57" t="s">
        <v>1882</v>
      </c>
      <c r="D881" s="57" t="s">
        <v>1325</v>
      </c>
    </row>
    <row r="882" spans="1:4">
      <c r="A882" s="57" t="s">
        <v>6278</v>
      </c>
      <c r="D882" s="57" t="s">
        <v>6400</v>
      </c>
    </row>
    <row r="883" spans="1:4">
      <c r="A883" s="57" t="s">
        <v>1083</v>
      </c>
      <c r="D883" s="57" t="s">
        <v>1727</v>
      </c>
    </row>
    <row r="884" spans="1:4">
      <c r="A884" s="57" t="s">
        <v>461</v>
      </c>
      <c r="D884" s="57" t="s">
        <v>1459</v>
      </c>
    </row>
    <row r="885" spans="1:4">
      <c r="A885" s="57" t="s">
        <v>462</v>
      </c>
      <c r="D885" s="57" t="s">
        <v>591</v>
      </c>
    </row>
    <row r="886" spans="1:4">
      <c r="A886" s="57" t="s">
        <v>7566</v>
      </c>
      <c r="D886" s="57" t="s">
        <v>7578</v>
      </c>
    </row>
    <row r="887" spans="1:4">
      <c r="A887" s="57" t="s">
        <v>1393</v>
      </c>
      <c r="D887" s="57" t="s">
        <v>804</v>
      </c>
    </row>
    <row r="888" spans="1:4">
      <c r="A888" s="57" t="s">
        <v>179</v>
      </c>
      <c r="D888" s="57" t="s">
        <v>180</v>
      </c>
    </row>
    <row r="889" spans="1:4">
      <c r="A889" s="57" t="s">
        <v>6442</v>
      </c>
      <c r="D889" s="57" t="s">
        <v>6543</v>
      </c>
    </row>
    <row r="890" spans="1:4">
      <c r="A890" s="57" t="s">
        <v>181</v>
      </c>
      <c r="D890" s="57" t="s">
        <v>5257</v>
      </c>
    </row>
    <row r="891" spans="1:4">
      <c r="A891" s="57" t="s">
        <v>7567</v>
      </c>
      <c r="D891" s="57" t="s">
        <v>4736</v>
      </c>
    </row>
    <row r="892" spans="1:4">
      <c r="A892" s="57" t="s">
        <v>24</v>
      </c>
      <c r="D892" s="57" t="s">
        <v>2567</v>
      </c>
    </row>
    <row r="893" spans="1:4">
      <c r="A893" s="57" t="s">
        <v>25</v>
      </c>
      <c r="D893" s="57" t="s">
        <v>2568</v>
      </c>
    </row>
    <row r="894" spans="1:4">
      <c r="A894" s="57" t="s">
        <v>6279</v>
      </c>
      <c r="D894" s="57" t="s">
        <v>6401</v>
      </c>
    </row>
    <row r="895" spans="1:4">
      <c r="A895" s="57" t="s">
        <v>4059</v>
      </c>
      <c r="D895" s="57" t="s">
        <v>4060</v>
      </c>
    </row>
    <row r="896" spans="1:4">
      <c r="A896" s="57" t="s">
        <v>4920</v>
      </c>
      <c r="D896" s="57" t="s">
        <v>1352</v>
      </c>
    </row>
    <row r="897" spans="1:4">
      <c r="A897" s="57" t="s">
        <v>4921</v>
      </c>
      <c r="D897" s="57" t="s">
        <v>1369</v>
      </c>
    </row>
    <row r="898" spans="1:4">
      <c r="A898" s="57" t="s">
        <v>1378</v>
      </c>
      <c r="D898" s="57" t="s">
        <v>1684</v>
      </c>
    </row>
    <row r="899" spans="1:4">
      <c r="A899" s="57" t="s">
        <v>1379</v>
      </c>
      <c r="D899" s="57" t="s">
        <v>1685</v>
      </c>
    </row>
    <row r="900" spans="1:4">
      <c r="A900" s="57" t="s">
        <v>6522</v>
      </c>
      <c r="D900" s="57" t="s">
        <v>6626</v>
      </c>
    </row>
    <row r="901" spans="1:4">
      <c r="A901" s="57" t="s">
        <v>224</v>
      </c>
      <c r="D901" s="57" t="s">
        <v>2569</v>
      </c>
    </row>
    <row r="902" spans="1:4">
      <c r="A902" s="57" t="s">
        <v>225</v>
      </c>
      <c r="D902" s="57" t="s">
        <v>579</v>
      </c>
    </row>
    <row r="903" spans="1:4">
      <c r="A903" s="57" t="s">
        <v>226</v>
      </c>
      <c r="D903" s="57" t="s">
        <v>2570</v>
      </c>
    </row>
    <row r="904" spans="1:4">
      <c r="A904" s="57" t="s">
        <v>1380</v>
      </c>
      <c r="D904" s="57" t="s">
        <v>1118</v>
      </c>
    </row>
    <row r="905" spans="1:4">
      <c r="A905" s="57" t="s">
        <v>1381</v>
      </c>
      <c r="D905" s="57" t="s">
        <v>1117</v>
      </c>
    </row>
    <row r="906" spans="1:4">
      <c r="A906" s="57" t="s">
        <v>1382</v>
      </c>
      <c r="D906" s="57" t="s">
        <v>787</v>
      </c>
    </row>
    <row r="907" spans="1:4">
      <c r="A907" s="57" t="s">
        <v>1383</v>
      </c>
      <c r="D907" s="57" t="s">
        <v>788</v>
      </c>
    </row>
    <row r="908" spans="1:4">
      <c r="A908" s="57" t="s">
        <v>1384</v>
      </c>
      <c r="D908" s="57" t="s">
        <v>789</v>
      </c>
    </row>
    <row r="909" spans="1:4">
      <c r="A909" s="57" t="s">
        <v>784</v>
      </c>
      <c r="D909" s="57" t="s">
        <v>790</v>
      </c>
    </row>
    <row r="910" spans="1:4">
      <c r="A910" s="57" t="s">
        <v>785</v>
      </c>
      <c r="D910" s="57" t="s">
        <v>434</v>
      </c>
    </row>
    <row r="911" spans="1:4">
      <c r="A911" s="57" t="s">
        <v>216</v>
      </c>
      <c r="D911" s="57" t="s">
        <v>2571</v>
      </c>
    </row>
    <row r="912" spans="1:4">
      <c r="A912" s="57" t="s">
        <v>217</v>
      </c>
      <c r="D912" s="57" t="s">
        <v>2572</v>
      </c>
    </row>
    <row r="913" spans="1:4">
      <c r="A913" s="57" t="s">
        <v>786</v>
      </c>
      <c r="D913" s="57" t="s">
        <v>1686</v>
      </c>
    </row>
    <row r="914" spans="1:4">
      <c r="A914" s="57" t="s">
        <v>5180</v>
      </c>
      <c r="D914" s="57" t="s">
        <v>5258</v>
      </c>
    </row>
    <row r="915" spans="1:4">
      <c r="A915" s="57" t="s">
        <v>5181</v>
      </c>
      <c r="D915" s="57" t="s">
        <v>5259</v>
      </c>
    </row>
    <row r="916" spans="1:4">
      <c r="A916" s="57" t="s">
        <v>5182</v>
      </c>
      <c r="D916" s="57" t="s">
        <v>5260</v>
      </c>
    </row>
    <row r="917" spans="1:4">
      <c r="A917" s="57" t="s">
        <v>5183</v>
      </c>
      <c r="D917" s="57" t="s">
        <v>5261</v>
      </c>
    </row>
    <row r="918" spans="1:4">
      <c r="A918" s="57" t="s">
        <v>6280</v>
      </c>
      <c r="D918" s="57" t="s">
        <v>5956</v>
      </c>
    </row>
    <row r="919" spans="1:4">
      <c r="A919" s="57" t="s">
        <v>6281</v>
      </c>
      <c r="D919" s="57" t="s">
        <v>6005</v>
      </c>
    </row>
    <row r="920" spans="1:4">
      <c r="A920" s="57" t="s">
        <v>6282</v>
      </c>
      <c r="D920" s="57" t="s">
        <v>6013</v>
      </c>
    </row>
    <row r="921" spans="1:4">
      <c r="A921" s="57" t="s">
        <v>6283</v>
      </c>
      <c r="D921" s="57" t="s">
        <v>5968</v>
      </c>
    </row>
    <row r="922" spans="1:4">
      <c r="A922" s="57" t="s">
        <v>6284</v>
      </c>
      <c r="D922" s="57" t="s">
        <v>5970</v>
      </c>
    </row>
    <row r="923" spans="1:4">
      <c r="A923" s="57" t="s">
        <v>6285</v>
      </c>
      <c r="D923" s="57" t="s">
        <v>6060</v>
      </c>
    </row>
    <row r="924" spans="1:4">
      <c r="A924" s="57" t="s">
        <v>1363</v>
      </c>
      <c r="D924" s="57" t="s">
        <v>1366</v>
      </c>
    </row>
    <row r="925" spans="1:4">
      <c r="A925" s="57" t="s">
        <v>1362</v>
      </c>
      <c r="D925" s="57" t="s">
        <v>2573</v>
      </c>
    </row>
    <row r="926" spans="1:4">
      <c r="A926" s="57" t="s">
        <v>4740</v>
      </c>
      <c r="D926" s="57" t="s">
        <v>4741</v>
      </c>
    </row>
    <row r="927" spans="1:4">
      <c r="A927" s="57" t="s">
        <v>5184</v>
      </c>
      <c r="D927" s="57" t="s">
        <v>5262</v>
      </c>
    </row>
    <row r="928" spans="1:4">
      <c r="A928" s="57" t="s">
        <v>5547</v>
      </c>
      <c r="D928" s="57" t="s">
        <v>5495</v>
      </c>
    </row>
    <row r="929" spans="1:4">
      <c r="A929" s="57" t="s">
        <v>6286</v>
      </c>
      <c r="D929" s="57" t="s">
        <v>5986</v>
      </c>
    </row>
    <row r="930" spans="1:4">
      <c r="A930" s="57" t="s">
        <v>6287</v>
      </c>
      <c r="D930" s="57" t="s">
        <v>5990</v>
      </c>
    </row>
    <row r="931" spans="1:4">
      <c r="A931" s="57" t="s">
        <v>6288</v>
      </c>
      <c r="D931" s="57" t="s">
        <v>5964</v>
      </c>
    </row>
    <row r="932" spans="1:4">
      <c r="A932" s="57" t="s">
        <v>6289</v>
      </c>
      <c r="D932" s="57" t="s">
        <v>5972</v>
      </c>
    </row>
    <row r="933" spans="1:4">
      <c r="A933" s="57" t="s">
        <v>6290</v>
      </c>
      <c r="D933" s="57" t="s">
        <v>6070</v>
      </c>
    </row>
    <row r="934" spans="1:4">
      <c r="A934" s="57" t="s">
        <v>4061</v>
      </c>
      <c r="D934" s="57" t="s">
        <v>4062</v>
      </c>
    </row>
    <row r="935" spans="1:4">
      <c r="A935" s="57" t="s">
        <v>4311</v>
      </c>
      <c r="D935" s="57" t="s">
        <v>4308</v>
      </c>
    </row>
    <row r="936" spans="1:4">
      <c r="A936" s="57" t="s">
        <v>4659</v>
      </c>
      <c r="D936" s="57" t="s">
        <v>4663</v>
      </c>
    </row>
    <row r="937" spans="1:4">
      <c r="A937" s="57" t="s">
        <v>4726</v>
      </c>
      <c r="D937" s="57" t="s">
        <v>4717</v>
      </c>
    </row>
    <row r="938" spans="1:4">
      <c r="A938" s="57" t="s">
        <v>5005</v>
      </c>
      <c r="D938" s="57" t="s">
        <v>5017</v>
      </c>
    </row>
    <row r="939" spans="1:4">
      <c r="A939" s="57" t="s">
        <v>5006</v>
      </c>
      <c r="D939" s="57" t="s">
        <v>5018</v>
      </c>
    </row>
    <row r="940" spans="1:4">
      <c r="A940" s="57" t="s">
        <v>5048</v>
      </c>
      <c r="D940" s="57" t="s">
        <v>5059</v>
      </c>
    </row>
    <row r="941" spans="1:4">
      <c r="A941" s="57" t="s">
        <v>5185</v>
      </c>
      <c r="D941" s="57" t="s">
        <v>5263</v>
      </c>
    </row>
    <row r="942" spans="1:4">
      <c r="A942" s="57" t="s">
        <v>5186</v>
      </c>
      <c r="D942" s="57" t="s">
        <v>5265</v>
      </c>
    </row>
    <row r="943" spans="1:4">
      <c r="A943" s="57" t="s">
        <v>6291</v>
      </c>
      <c r="D943" s="57" t="s">
        <v>5973</v>
      </c>
    </row>
    <row r="944" spans="1:4">
      <c r="A944" s="57" t="s">
        <v>6292</v>
      </c>
      <c r="D944" s="57" t="s">
        <v>6014</v>
      </c>
    </row>
    <row r="945" spans="1:4">
      <c r="A945" s="57" t="s">
        <v>6293</v>
      </c>
      <c r="D945" s="57" t="s">
        <v>5984</v>
      </c>
    </row>
    <row r="946" spans="1:4">
      <c r="A946" s="57" t="s">
        <v>6294</v>
      </c>
      <c r="D946" s="57" t="s">
        <v>6031</v>
      </c>
    </row>
    <row r="947" spans="1:4">
      <c r="A947" s="57" t="s">
        <v>6295</v>
      </c>
      <c r="D947" s="57" t="s">
        <v>6073</v>
      </c>
    </row>
    <row r="948" spans="1:4">
      <c r="A948" s="57" t="s">
        <v>3961</v>
      </c>
      <c r="D948" s="57" t="s">
        <v>3966</v>
      </c>
    </row>
    <row r="949" spans="1:4">
      <c r="A949" s="57" t="s">
        <v>4376</v>
      </c>
      <c r="D949" s="57" t="s">
        <v>4359</v>
      </c>
    </row>
    <row r="950" spans="1:4">
      <c r="A950" s="57" t="s">
        <v>4660</v>
      </c>
      <c r="D950" s="57" t="s">
        <v>4664</v>
      </c>
    </row>
    <row r="951" spans="1:4">
      <c r="A951" s="57" t="s">
        <v>4661</v>
      </c>
      <c r="D951" s="57" t="s">
        <v>4665</v>
      </c>
    </row>
    <row r="952" spans="1:4">
      <c r="A952" s="57" t="s">
        <v>4727</v>
      </c>
      <c r="D952" s="57" t="s">
        <v>4724</v>
      </c>
    </row>
    <row r="953" spans="1:4">
      <c r="A953" s="57" t="s">
        <v>4785</v>
      </c>
      <c r="D953" s="57" t="s">
        <v>4557</v>
      </c>
    </row>
    <row r="954" spans="1:4">
      <c r="A954" s="57" t="s">
        <v>4796</v>
      </c>
      <c r="D954" s="57" t="s">
        <v>4799</v>
      </c>
    </row>
    <row r="955" spans="1:4">
      <c r="A955" s="57" t="s">
        <v>4944</v>
      </c>
      <c r="D955" s="57" t="s">
        <v>4951</v>
      </c>
    </row>
    <row r="956" spans="1:4">
      <c r="A956" s="57" t="s">
        <v>4945</v>
      </c>
      <c r="D956" s="57" t="s">
        <v>4952</v>
      </c>
    </row>
    <row r="957" spans="1:4">
      <c r="A957" s="57" t="s">
        <v>5049</v>
      </c>
      <c r="D957" s="57" t="s">
        <v>5060</v>
      </c>
    </row>
    <row r="958" spans="1:4">
      <c r="A958" s="57" t="s">
        <v>5050</v>
      </c>
      <c r="D958" s="57" t="s">
        <v>5061</v>
      </c>
    </row>
    <row r="959" spans="1:4">
      <c r="A959" s="57" t="s">
        <v>5097</v>
      </c>
      <c r="D959" s="57" t="s">
        <v>5101</v>
      </c>
    </row>
    <row r="960" spans="1:4">
      <c r="A960" s="57" t="s">
        <v>5112</v>
      </c>
      <c r="D960" s="57" t="s">
        <v>5121</v>
      </c>
    </row>
    <row r="961" spans="1:4">
      <c r="A961" s="57" t="s">
        <v>5187</v>
      </c>
      <c r="D961" s="57" t="s">
        <v>5266</v>
      </c>
    </row>
    <row r="962" spans="1:4">
      <c r="A962" s="57" t="s">
        <v>5188</v>
      </c>
      <c r="D962" s="57" t="s">
        <v>5267</v>
      </c>
    </row>
    <row r="963" spans="1:4">
      <c r="A963" s="57" t="s">
        <v>5189</v>
      </c>
      <c r="D963" s="57" t="s">
        <v>5268</v>
      </c>
    </row>
    <row r="964" spans="1:4">
      <c r="A964" s="57" t="s">
        <v>5190</v>
      </c>
      <c r="D964" s="57" t="s">
        <v>5269</v>
      </c>
    </row>
    <row r="965" spans="1:4">
      <c r="A965" s="57" t="s">
        <v>5191</v>
      </c>
      <c r="D965" s="57" t="s">
        <v>5270</v>
      </c>
    </row>
    <row r="966" spans="1:4">
      <c r="A966" s="57" t="s">
        <v>5192</v>
      </c>
      <c r="D966" s="57" t="s">
        <v>5271</v>
      </c>
    </row>
    <row r="967" spans="1:4">
      <c r="A967" s="57" t="s">
        <v>5193</v>
      </c>
      <c r="D967" s="57" t="s">
        <v>5272</v>
      </c>
    </row>
    <row r="968" spans="1:4">
      <c r="A968" s="57" t="s">
        <v>5194</v>
      </c>
      <c r="D968" s="57" t="s">
        <v>5273</v>
      </c>
    </row>
    <row r="969" spans="1:4">
      <c r="A969" s="57" t="s">
        <v>5195</v>
      </c>
      <c r="D969" s="57" t="s">
        <v>5274</v>
      </c>
    </row>
    <row r="970" spans="1:4">
      <c r="A970" s="57" t="s">
        <v>5196</v>
      </c>
      <c r="D970" s="57" t="s">
        <v>5275</v>
      </c>
    </row>
    <row r="971" spans="1:4">
      <c r="A971" s="57" t="s">
        <v>5197</v>
      </c>
      <c r="D971" s="57" t="s">
        <v>5276</v>
      </c>
    </row>
    <row r="972" spans="1:4">
      <c r="A972" s="57" t="s">
        <v>5550</v>
      </c>
      <c r="D972" s="57" t="s">
        <v>5493</v>
      </c>
    </row>
    <row r="973" spans="1:4">
      <c r="A973" s="57" t="s">
        <v>5548</v>
      </c>
      <c r="D973" s="57" t="s">
        <v>5494</v>
      </c>
    </row>
    <row r="974" spans="1:4">
      <c r="A974" s="57" t="s">
        <v>5549</v>
      </c>
      <c r="D974" s="57" t="s">
        <v>5492</v>
      </c>
    </row>
    <row r="975" spans="1:4">
      <c r="A975" s="57" t="s">
        <v>6296</v>
      </c>
      <c r="D975" s="57" t="s">
        <v>5999</v>
      </c>
    </row>
    <row r="976" spans="1:4">
      <c r="A976" s="57" t="s">
        <v>6297</v>
      </c>
      <c r="D976" s="57" t="s">
        <v>5963</v>
      </c>
    </row>
    <row r="977" spans="1:4">
      <c r="A977" s="57" t="s">
        <v>6298</v>
      </c>
      <c r="D977" s="57" t="s">
        <v>5979</v>
      </c>
    </row>
    <row r="978" spans="1:4">
      <c r="A978" s="57" t="s">
        <v>6299</v>
      </c>
      <c r="D978" s="57" t="s">
        <v>5959</v>
      </c>
    </row>
    <row r="979" spans="1:4">
      <c r="A979" s="57" t="s">
        <v>6300</v>
      </c>
      <c r="D979" s="57" t="s">
        <v>6012</v>
      </c>
    </row>
    <row r="980" spans="1:4">
      <c r="A980" s="57" t="s">
        <v>6301</v>
      </c>
      <c r="D980" s="57" t="s">
        <v>5978</v>
      </c>
    </row>
    <row r="981" spans="1:4">
      <c r="A981" s="57" t="s">
        <v>6302</v>
      </c>
      <c r="D981" s="57" t="s">
        <v>5962</v>
      </c>
    </row>
    <row r="982" spans="1:4">
      <c r="A982" s="57" t="s">
        <v>6303</v>
      </c>
      <c r="D982" s="57" t="s">
        <v>5965</v>
      </c>
    </row>
    <row r="983" spans="1:4">
      <c r="A983" s="57" t="s">
        <v>6304</v>
      </c>
      <c r="D983" s="57" t="s">
        <v>6003</v>
      </c>
    </row>
    <row r="984" spans="1:4">
      <c r="A984" s="57" t="s">
        <v>6305</v>
      </c>
      <c r="D984" s="57" t="s">
        <v>5969</v>
      </c>
    </row>
    <row r="985" spans="1:4">
      <c r="A985" s="57" t="s">
        <v>6306</v>
      </c>
      <c r="D985" s="57" t="s">
        <v>5983</v>
      </c>
    </row>
    <row r="986" spans="1:4">
      <c r="A986" s="57" t="s">
        <v>6307</v>
      </c>
      <c r="D986" s="57" t="s">
        <v>5101</v>
      </c>
    </row>
    <row r="987" spans="1:4">
      <c r="A987" s="57" t="s">
        <v>6308</v>
      </c>
      <c r="D987" s="57" t="s">
        <v>6015</v>
      </c>
    </row>
    <row r="988" spans="1:4">
      <c r="A988" s="57" t="s">
        <v>6309</v>
      </c>
      <c r="D988" s="57" t="s">
        <v>6009</v>
      </c>
    </row>
    <row r="989" spans="1:4">
      <c r="A989" s="57" t="s">
        <v>6310</v>
      </c>
      <c r="D989" s="57" t="s">
        <v>6029</v>
      </c>
    </row>
    <row r="990" spans="1:4">
      <c r="A990" s="57" t="s">
        <v>6311</v>
      </c>
      <c r="D990" s="57" t="s">
        <v>6050</v>
      </c>
    </row>
    <row r="991" spans="1:4">
      <c r="A991" s="57" t="s">
        <v>6312</v>
      </c>
      <c r="D991" s="57" t="s">
        <v>6044</v>
      </c>
    </row>
    <row r="992" spans="1:4">
      <c r="A992" s="57" t="s">
        <v>6313</v>
      </c>
      <c r="D992" s="57" t="s">
        <v>6037</v>
      </c>
    </row>
    <row r="993" spans="1:4">
      <c r="A993" s="57" t="s">
        <v>6314</v>
      </c>
      <c r="D993" s="57" t="s">
        <v>6066</v>
      </c>
    </row>
    <row r="994" spans="1:4">
      <c r="A994" s="57" t="s">
        <v>6315</v>
      </c>
      <c r="D994" s="57" t="s">
        <v>6047</v>
      </c>
    </row>
    <row r="995" spans="1:4">
      <c r="A995" s="57" t="s">
        <v>6316</v>
      </c>
      <c r="D995" s="57" t="s">
        <v>6052</v>
      </c>
    </row>
    <row r="996" spans="1:4">
      <c r="A996" s="57" t="s">
        <v>6317</v>
      </c>
      <c r="D996" s="57" t="s">
        <v>5955</v>
      </c>
    </row>
    <row r="997" spans="1:4">
      <c r="A997" s="57" t="s">
        <v>6318</v>
      </c>
      <c r="D997" s="57" t="s">
        <v>6023</v>
      </c>
    </row>
    <row r="998" spans="1:4">
      <c r="A998" s="57" t="s">
        <v>2798</v>
      </c>
      <c r="D998" s="57" t="s">
        <v>2807</v>
      </c>
    </row>
    <row r="999" spans="1:4">
      <c r="A999" s="57" t="s">
        <v>4579</v>
      </c>
      <c r="D999" s="57" t="s">
        <v>4556</v>
      </c>
    </row>
    <row r="1000" spans="1:4">
      <c r="A1000" s="57" t="s">
        <v>4686</v>
      </c>
      <c r="D1000" s="57" t="s">
        <v>4689</v>
      </c>
    </row>
    <row r="1001" spans="1:4">
      <c r="A1001" s="57" t="s">
        <v>4687</v>
      </c>
      <c r="D1001" s="57" t="s">
        <v>4690</v>
      </c>
    </row>
    <row r="1002" spans="1:4">
      <c r="A1002" s="57" t="s">
        <v>4728</v>
      </c>
      <c r="D1002" s="57" t="s">
        <v>4722</v>
      </c>
    </row>
    <row r="1003" spans="1:4">
      <c r="A1003" s="57" t="s">
        <v>4729</v>
      </c>
      <c r="D1003" s="57" t="s">
        <v>4723</v>
      </c>
    </row>
    <row r="1004" spans="1:4">
      <c r="A1004" s="57" t="s">
        <v>4797</v>
      </c>
      <c r="D1004" s="57" t="s">
        <v>4800</v>
      </c>
    </row>
    <row r="1005" spans="1:4">
      <c r="A1005" s="57" t="s">
        <v>4922</v>
      </c>
      <c r="D1005" s="57" t="s">
        <v>4619</v>
      </c>
    </row>
    <row r="1006" spans="1:4">
      <c r="A1006" s="57" t="s">
        <v>5198</v>
      </c>
      <c r="D1006" s="57" t="s">
        <v>5277</v>
      </c>
    </row>
    <row r="1007" spans="1:4">
      <c r="A1007" s="57" t="s">
        <v>5199</v>
      </c>
      <c r="D1007" s="57" t="s">
        <v>5278</v>
      </c>
    </row>
    <row r="1008" spans="1:4">
      <c r="A1008" s="57" t="s">
        <v>6319</v>
      </c>
      <c r="D1008" s="57" t="s">
        <v>5991</v>
      </c>
    </row>
    <row r="1009" spans="1:4">
      <c r="A1009" s="57" t="s">
        <v>6320</v>
      </c>
      <c r="D1009" s="57" t="s">
        <v>6017</v>
      </c>
    </row>
    <row r="1010" spans="1:4">
      <c r="A1010" s="57" t="s">
        <v>6321</v>
      </c>
      <c r="D1010" s="57" t="s">
        <v>6001</v>
      </c>
    </row>
    <row r="1011" spans="1:4">
      <c r="A1011" s="57" t="s">
        <v>6322</v>
      </c>
      <c r="D1011" s="57" t="s">
        <v>6028</v>
      </c>
    </row>
    <row r="1012" spans="1:4">
      <c r="A1012" s="57" t="s">
        <v>5200</v>
      </c>
      <c r="D1012" s="57" t="s">
        <v>5279</v>
      </c>
    </row>
    <row r="1013" spans="1:4">
      <c r="A1013" s="57" t="s">
        <v>5201</v>
      </c>
      <c r="D1013" s="57" t="s">
        <v>5280</v>
      </c>
    </row>
    <row r="1014" spans="1:4">
      <c r="A1014" s="57" t="s">
        <v>6323</v>
      </c>
      <c r="D1014" s="57" t="s">
        <v>5994</v>
      </c>
    </row>
    <row r="1015" spans="1:4">
      <c r="A1015" s="57" t="s">
        <v>6324</v>
      </c>
      <c r="D1015" s="57" t="s">
        <v>5982</v>
      </c>
    </row>
    <row r="1016" spans="1:4">
      <c r="A1016" s="57" t="s">
        <v>6325</v>
      </c>
      <c r="D1016" s="57" t="s">
        <v>5994</v>
      </c>
    </row>
    <row r="1017" spans="1:4">
      <c r="A1017" s="57" t="s">
        <v>6326</v>
      </c>
      <c r="D1017" s="57" t="s">
        <v>6026</v>
      </c>
    </row>
    <row r="1018" spans="1:4">
      <c r="A1018" s="57" t="s">
        <v>5113</v>
      </c>
      <c r="D1018" s="57" t="s">
        <v>4556</v>
      </c>
    </row>
    <row r="1019" spans="1:4">
      <c r="A1019" s="57" t="s">
        <v>6327</v>
      </c>
      <c r="D1019" s="57" t="s">
        <v>6019</v>
      </c>
    </row>
    <row r="1020" spans="1:4">
      <c r="A1020" s="57" t="s">
        <v>6328</v>
      </c>
      <c r="D1020" s="57" t="s">
        <v>6048</v>
      </c>
    </row>
    <row r="1021" spans="1:4">
      <c r="A1021" s="57" t="s">
        <v>6329</v>
      </c>
      <c r="D1021" s="57" t="s">
        <v>6043</v>
      </c>
    </row>
    <row r="1022" spans="1:4">
      <c r="A1022" s="57" t="s">
        <v>7568</v>
      </c>
      <c r="D1022" s="57" t="s">
        <v>2575</v>
      </c>
    </row>
    <row r="1023" spans="1:4">
      <c r="A1023" s="57" t="s">
        <v>7569</v>
      </c>
      <c r="D1023" s="57" t="s">
        <v>7434</v>
      </c>
    </row>
    <row r="1024" spans="1:4">
      <c r="A1024" s="57" t="s">
        <v>7570</v>
      </c>
      <c r="D1024" s="57" t="s">
        <v>7435</v>
      </c>
    </row>
    <row r="1025" spans="1:4">
      <c r="A1025" s="57" t="s">
        <v>4181</v>
      </c>
      <c r="D1025" s="57" t="s">
        <v>4122</v>
      </c>
    </row>
    <row r="1026" spans="1:4">
      <c r="A1026" s="57" t="s">
        <v>4312</v>
      </c>
      <c r="D1026" s="57" t="s">
        <v>4307</v>
      </c>
    </row>
    <row r="1027" spans="1:4">
      <c r="A1027" s="57" t="s">
        <v>5007</v>
      </c>
      <c r="D1027" s="57" t="s">
        <v>4055</v>
      </c>
    </row>
    <row r="1028" spans="1:4">
      <c r="A1028" s="57" t="s">
        <v>5202</v>
      </c>
      <c r="D1028" s="57" t="s">
        <v>5283</v>
      </c>
    </row>
    <row r="1029" spans="1:4">
      <c r="A1029" s="57" t="s">
        <v>5203</v>
      </c>
      <c r="D1029" s="57" t="s">
        <v>5284</v>
      </c>
    </row>
    <row r="1030" spans="1:4">
      <c r="A1030" s="57" t="s">
        <v>2416</v>
      </c>
      <c r="D1030" s="57" t="s">
        <v>2580</v>
      </c>
    </row>
    <row r="1031" spans="1:4">
      <c r="A1031" s="57" t="s">
        <v>4509</v>
      </c>
      <c r="D1031" s="57" t="s">
        <v>3859</v>
      </c>
    </row>
    <row r="1032" spans="1:4">
      <c r="A1032" s="57" t="s">
        <v>4536</v>
      </c>
      <c r="D1032" s="57" t="s">
        <v>4537</v>
      </c>
    </row>
    <row r="1033" spans="1:4">
      <c r="A1033" s="57" t="s">
        <v>4538</v>
      </c>
      <c r="D1033" s="57" t="s">
        <v>4075</v>
      </c>
    </row>
    <row r="1034" spans="1:4">
      <c r="A1034" s="57" t="s">
        <v>4730</v>
      </c>
      <c r="D1034" s="57" t="s">
        <v>3859</v>
      </c>
    </row>
    <row r="1035" spans="1:4">
      <c r="A1035" s="57" t="s">
        <v>5051</v>
      </c>
      <c r="D1035" s="57" t="s">
        <v>5062</v>
      </c>
    </row>
    <row r="1036" spans="1:4">
      <c r="A1036" s="57" t="s">
        <v>5052</v>
      </c>
      <c r="D1036" s="57" t="s">
        <v>5063</v>
      </c>
    </row>
    <row r="1037" spans="1:4">
      <c r="A1037" s="57" t="s">
        <v>5053</v>
      </c>
      <c r="D1037" s="57" t="s">
        <v>5064</v>
      </c>
    </row>
    <row r="1038" spans="1:4">
      <c r="A1038" s="57" t="s">
        <v>5054</v>
      </c>
      <c r="D1038" s="57" t="s">
        <v>5065</v>
      </c>
    </row>
    <row r="1039" spans="1:4">
      <c r="A1039" s="57" t="s">
        <v>5055</v>
      </c>
      <c r="D1039" s="57" t="s">
        <v>3859</v>
      </c>
    </row>
    <row r="1040" spans="1:4">
      <c r="A1040" s="57" t="s">
        <v>5114</v>
      </c>
      <c r="D1040" s="57" t="s">
        <v>4537</v>
      </c>
    </row>
    <row r="1041" spans="1:4">
      <c r="A1041" s="57" t="s">
        <v>5204</v>
      </c>
      <c r="D1041" s="57" t="s">
        <v>5285</v>
      </c>
    </row>
    <row r="1042" spans="1:4">
      <c r="A1042" s="57" t="s">
        <v>5205</v>
      </c>
      <c r="D1042" s="57" t="s">
        <v>5286</v>
      </c>
    </row>
    <row r="1043" spans="1:4">
      <c r="A1043" s="57" t="s">
        <v>5206</v>
      </c>
      <c r="D1043" s="57" t="s">
        <v>5287</v>
      </c>
    </row>
    <row r="1044" spans="1:4">
      <c r="A1044" s="57" t="s">
        <v>5207</v>
      </c>
      <c r="D1044" s="57" t="s">
        <v>5288</v>
      </c>
    </row>
    <row r="1045" spans="1:4">
      <c r="A1045" s="57" t="s">
        <v>5208</v>
      </c>
      <c r="D1045" s="57" t="s">
        <v>5289</v>
      </c>
    </row>
    <row r="1046" spans="1:4">
      <c r="A1046" s="57" t="s">
        <v>5209</v>
      </c>
      <c r="D1046" s="57" t="s">
        <v>5290</v>
      </c>
    </row>
    <row r="1047" spans="1:4">
      <c r="A1047" s="57" t="s">
        <v>5210</v>
      </c>
      <c r="D1047" s="57" t="s">
        <v>5291</v>
      </c>
    </row>
    <row r="1048" spans="1:4">
      <c r="A1048" s="57" t="s">
        <v>5211</v>
      </c>
      <c r="D1048" s="57" t="s">
        <v>5292</v>
      </c>
    </row>
    <row r="1049" spans="1:4">
      <c r="A1049" s="57" t="s">
        <v>6330</v>
      </c>
      <c r="D1049" s="57" t="s">
        <v>6011</v>
      </c>
    </row>
    <row r="1050" spans="1:4">
      <c r="A1050" s="57" t="s">
        <v>6331</v>
      </c>
      <c r="D1050" s="57" t="s">
        <v>5975</v>
      </c>
    </row>
    <row r="1051" spans="1:4">
      <c r="A1051" s="57" t="s">
        <v>6332</v>
      </c>
      <c r="D1051" s="57" t="s">
        <v>5966</v>
      </c>
    </row>
    <row r="1052" spans="1:4">
      <c r="A1052" s="57" t="s">
        <v>6333</v>
      </c>
      <c r="D1052" s="57" t="s">
        <v>5981</v>
      </c>
    </row>
    <row r="1053" spans="1:4">
      <c r="A1053" s="57" t="s">
        <v>6334</v>
      </c>
      <c r="D1053" s="57" t="s">
        <v>5122</v>
      </c>
    </row>
    <row r="1054" spans="1:4">
      <c r="A1054" s="57" t="s">
        <v>6335</v>
      </c>
      <c r="D1054" s="57" t="s">
        <v>6008</v>
      </c>
    </row>
    <row r="1055" spans="1:4">
      <c r="A1055" s="57" t="s">
        <v>6336</v>
      </c>
      <c r="D1055" s="57" t="s">
        <v>6010</v>
      </c>
    </row>
    <row r="1056" spans="1:4">
      <c r="A1056" s="57" t="s">
        <v>6337</v>
      </c>
      <c r="D1056" s="57" t="s">
        <v>6006</v>
      </c>
    </row>
    <row r="1057" spans="1:4">
      <c r="A1057" s="57" t="s">
        <v>6338</v>
      </c>
      <c r="D1057" s="57" t="s">
        <v>6064</v>
      </c>
    </row>
    <row r="1058" spans="1:4">
      <c r="A1058" s="57" t="s">
        <v>6339</v>
      </c>
      <c r="D1058" s="57" t="s">
        <v>6033</v>
      </c>
    </row>
    <row r="1059" spans="1:4">
      <c r="A1059" s="57" t="s">
        <v>6340</v>
      </c>
      <c r="D1059" s="57" t="s">
        <v>6034</v>
      </c>
    </row>
    <row r="1060" spans="1:4">
      <c r="A1060" s="57" t="s">
        <v>6341</v>
      </c>
      <c r="D1060" s="57" t="s">
        <v>6036</v>
      </c>
    </row>
    <row r="1061" spans="1:4">
      <c r="A1061" s="57" t="s">
        <v>6342</v>
      </c>
      <c r="D1061" s="57" t="s">
        <v>6058</v>
      </c>
    </row>
    <row r="1062" spans="1:4">
      <c r="A1062" s="57" t="s">
        <v>6343</v>
      </c>
      <c r="D1062" s="57" t="s">
        <v>6030</v>
      </c>
    </row>
    <row r="1063" spans="1:4">
      <c r="A1063" s="57" t="s">
        <v>6344</v>
      </c>
      <c r="D1063" s="57" t="s">
        <v>6068</v>
      </c>
    </row>
    <row r="1064" spans="1:4">
      <c r="A1064" s="57" t="s">
        <v>4313</v>
      </c>
      <c r="D1064" s="57" t="s">
        <v>4305</v>
      </c>
    </row>
    <row r="1065" spans="1:4">
      <c r="A1065" s="57" t="s">
        <v>4399</v>
      </c>
      <c r="D1065" s="57" t="s">
        <v>2809</v>
      </c>
    </row>
    <row r="1066" spans="1:4">
      <c r="A1066" s="57" t="s">
        <v>4432</v>
      </c>
      <c r="D1066" s="57" t="s">
        <v>4424</v>
      </c>
    </row>
    <row r="1067" spans="1:4">
      <c r="A1067" s="57" t="s">
        <v>4505</v>
      </c>
      <c r="D1067" s="57" t="s">
        <v>4514</v>
      </c>
    </row>
    <row r="1068" spans="1:4">
      <c r="A1068" s="57" t="s">
        <v>4506</v>
      </c>
      <c r="D1068" s="57" t="s">
        <v>2576</v>
      </c>
    </row>
    <row r="1069" spans="1:4">
      <c r="A1069" s="57" t="s">
        <v>4507</v>
      </c>
      <c r="D1069" s="57" t="s">
        <v>4515</v>
      </c>
    </row>
    <row r="1070" spans="1:4">
      <c r="A1070" s="57" t="s">
        <v>4508</v>
      </c>
      <c r="D1070" s="57" t="s">
        <v>4516</v>
      </c>
    </row>
    <row r="1071" spans="1:4">
      <c r="A1071" s="57" t="s">
        <v>4580</v>
      </c>
      <c r="D1071" s="57" t="s">
        <v>4559</v>
      </c>
    </row>
    <row r="1072" spans="1:4">
      <c r="A1072" s="57" t="s">
        <v>4581</v>
      </c>
      <c r="D1072" s="57" t="s">
        <v>4561</v>
      </c>
    </row>
    <row r="1073" spans="1:4">
      <c r="A1073" s="57" t="s">
        <v>4648</v>
      </c>
      <c r="D1073" s="57" t="s">
        <v>4653</v>
      </c>
    </row>
    <row r="1074" spans="1:4">
      <c r="A1074" s="57" t="s">
        <v>4662</v>
      </c>
      <c r="D1074" s="57" t="s">
        <v>4666</v>
      </c>
    </row>
    <row r="1075" spans="1:4">
      <c r="A1075" s="57" t="s">
        <v>4731</v>
      </c>
      <c r="D1075" s="57" t="s">
        <v>4725</v>
      </c>
    </row>
    <row r="1076" spans="1:4">
      <c r="A1076" s="57" t="s">
        <v>4732</v>
      </c>
      <c r="D1076" s="57" t="s">
        <v>4719</v>
      </c>
    </row>
    <row r="1077" spans="1:4">
      <c r="A1077" s="57" t="s">
        <v>4766</v>
      </c>
      <c r="D1077" s="57" t="s">
        <v>4771</v>
      </c>
    </row>
    <row r="1078" spans="1:4">
      <c r="A1078" s="57" t="s">
        <v>4767</v>
      </c>
      <c r="D1078" s="57" t="s">
        <v>4772</v>
      </c>
    </row>
    <row r="1079" spans="1:4">
      <c r="A1079" s="57" t="s">
        <v>4880</v>
      </c>
      <c r="D1079" s="57" t="s">
        <v>4901</v>
      </c>
    </row>
    <row r="1080" spans="1:4">
      <c r="A1080" s="57" t="s">
        <v>4946</v>
      </c>
      <c r="D1080" s="57" t="s">
        <v>4953</v>
      </c>
    </row>
    <row r="1081" spans="1:4">
      <c r="A1081" s="57" t="s">
        <v>5008</v>
      </c>
      <c r="D1081" s="57" t="s">
        <v>2578</v>
      </c>
    </row>
    <row r="1082" spans="1:4">
      <c r="A1082" s="57" t="s">
        <v>5009</v>
      </c>
      <c r="D1082" s="57" t="s">
        <v>5019</v>
      </c>
    </row>
    <row r="1083" spans="1:4">
      <c r="A1083" s="57" t="s">
        <v>5010</v>
      </c>
      <c r="D1083" s="57" t="s">
        <v>5020</v>
      </c>
    </row>
    <row r="1084" spans="1:4">
      <c r="A1084" s="57" t="s">
        <v>5056</v>
      </c>
      <c r="D1084" s="57" t="s">
        <v>5066</v>
      </c>
    </row>
    <row r="1085" spans="1:4">
      <c r="A1085" s="57" t="s">
        <v>5057</v>
      </c>
      <c r="D1085" s="57" t="s">
        <v>5067</v>
      </c>
    </row>
    <row r="1086" spans="1:4">
      <c r="A1086" s="57" t="s">
        <v>5115</v>
      </c>
      <c r="D1086" s="57" t="s">
        <v>5123</v>
      </c>
    </row>
    <row r="1087" spans="1:4">
      <c r="A1087" s="57" t="s">
        <v>5212</v>
      </c>
      <c r="D1087" s="57" t="s">
        <v>5293</v>
      </c>
    </row>
    <row r="1088" spans="1:4">
      <c r="A1088" s="57" t="s">
        <v>5213</v>
      </c>
      <c r="D1088" s="57" t="s">
        <v>5294</v>
      </c>
    </row>
    <row r="1089" spans="1:4">
      <c r="A1089" s="57" t="s">
        <v>5214</v>
      </c>
      <c r="D1089" s="57" t="s">
        <v>5295</v>
      </c>
    </row>
    <row r="1090" spans="1:4">
      <c r="A1090" s="57" t="s">
        <v>5215</v>
      </c>
      <c r="D1090" s="57" t="s">
        <v>5296</v>
      </c>
    </row>
    <row r="1091" spans="1:4">
      <c r="A1091" s="57" t="s">
        <v>5216</v>
      </c>
      <c r="D1091" s="57" t="s">
        <v>5297</v>
      </c>
    </row>
    <row r="1092" spans="1:4">
      <c r="A1092" s="57" t="s">
        <v>5217</v>
      </c>
      <c r="D1092" s="57" t="s">
        <v>5298</v>
      </c>
    </row>
    <row r="1093" spans="1:4">
      <c r="A1093" s="57" t="s">
        <v>5218</v>
      </c>
      <c r="D1093" s="57" t="s">
        <v>5299</v>
      </c>
    </row>
    <row r="1094" spans="1:4">
      <c r="A1094" s="57" t="s">
        <v>5219</v>
      </c>
      <c r="D1094" s="57" t="s">
        <v>5300</v>
      </c>
    </row>
    <row r="1095" spans="1:4">
      <c r="A1095" s="57" t="s">
        <v>5220</v>
      </c>
      <c r="D1095" s="57" t="s">
        <v>5301</v>
      </c>
    </row>
    <row r="1096" spans="1:4">
      <c r="A1096" s="57" t="s">
        <v>5221</v>
      </c>
      <c r="D1096" s="57" t="s">
        <v>5302</v>
      </c>
    </row>
    <row r="1097" spans="1:4">
      <c r="A1097" s="57" t="s">
        <v>5222</v>
      </c>
      <c r="D1097" s="57" t="s">
        <v>5303</v>
      </c>
    </row>
    <row r="1098" spans="1:4">
      <c r="A1098" s="57" t="s">
        <v>5223</v>
      </c>
      <c r="D1098" s="57" t="s">
        <v>5304</v>
      </c>
    </row>
    <row r="1099" spans="1:4">
      <c r="A1099" s="57" t="s">
        <v>5224</v>
      </c>
      <c r="D1099" s="57" t="s">
        <v>5305</v>
      </c>
    </row>
    <row r="1100" spans="1:4">
      <c r="A1100" s="57" t="s">
        <v>5225</v>
      </c>
      <c r="D1100" s="57" t="s">
        <v>5306</v>
      </c>
    </row>
    <row r="1101" spans="1:4">
      <c r="A1101" s="57" t="s">
        <v>6345</v>
      </c>
      <c r="D1101" s="57" t="s">
        <v>6016</v>
      </c>
    </row>
    <row r="1102" spans="1:4">
      <c r="A1102" s="57" t="s">
        <v>6346</v>
      </c>
      <c r="D1102" s="57" t="s">
        <v>5958</v>
      </c>
    </row>
    <row r="1103" spans="1:4">
      <c r="A1103" s="57" t="s">
        <v>6347</v>
      </c>
      <c r="D1103" s="57" t="s">
        <v>5985</v>
      </c>
    </row>
    <row r="1104" spans="1:4">
      <c r="A1104" s="57" t="s">
        <v>6348</v>
      </c>
      <c r="D1104" s="57" t="s">
        <v>5976</v>
      </c>
    </row>
    <row r="1105" spans="1:4">
      <c r="A1105" s="57" t="s">
        <v>6349</v>
      </c>
      <c r="D1105" s="57" t="s">
        <v>6004</v>
      </c>
    </row>
    <row r="1106" spans="1:4">
      <c r="A1106" s="57" t="s">
        <v>6350</v>
      </c>
      <c r="D1106" s="57" t="s">
        <v>5988</v>
      </c>
    </row>
    <row r="1107" spans="1:4">
      <c r="A1107" s="57" t="s">
        <v>6351</v>
      </c>
      <c r="D1107" s="57" t="s">
        <v>5998</v>
      </c>
    </row>
    <row r="1108" spans="1:4">
      <c r="A1108" s="57" t="s">
        <v>6352</v>
      </c>
      <c r="D1108" s="57" t="s">
        <v>5971</v>
      </c>
    </row>
    <row r="1109" spans="1:4">
      <c r="A1109" s="57" t="s">
        <v>6353</v>
      </c>
      <c r="D1109" s="57" t="s">
        <v>6022</v>
      </c>
    </row>
    <row r="1110" spans="1:4">
      <c r="A1110" s="57" t="s">
        <v>6354</v>
      </c>
      <c r="D1110" s="57" t="s">
        <v>6065</v>
      </c>
    </row>
    <row r="1111" spans="1:4">
      <c r="A1111" s="57" t="s">
        <v>6355</v>
      </c>
      <c r="D1111" s="57" t="s">
        <v>6071</v>
      </c>
    </row>
    <row r="1112" spans="1:4">
      <c r="A1112" s="57" t="s">
        <v>6356</v>
      </c>
      <c r="D1112" s="57" t="s">
        <v>6049</v>
      </c>
    </row>
    <row r="1113" spans="1:4">
      <c r="A1113" s="57" t="s">
        <v>6357</v>
      </c>
      <c r="D1113" s="57" t="s">
        <v>6032</v>
      </c>
    </row>
    <row r="1114" spans="1:4">
      <c r="A1114" s="57" t="s">
        <v>4337</v>
      </c>
      <c r="D1114" s="57" t="s">
        <v>4329</v>
      </c>
    </row>
    <row r="1115" spans="1:4">
      <c r="A1115" s="57" t="s">
        <v>5226</v>
      </c>
      <c r="D1115" s="57" t="s">
        <v>5307</v>
      </c>
    </row>
    <row r="1116" spans="1:4">
      <c r="A1116" s="57" t="s">
        <v>6358</v>
      </c>
      <c r="D1116" s="57" t="s">
        <v>6000</v>
      </c>
    </row>
    <row r="1117" spans="1:4">
      <c r="A1117" s="57" t="s">
        <v>2417</v>
      </c>
      <c r="D1117" s="57" t="s">
        <v>2581</v>
      </c>
    </row>
    <row r="1118" spans="1:4">
      <c r="A1118" s="57" t="s">
        <v>2418</v>
      </c>
      <c r="D1118" s="57" t="s">
        <v>2582</v>
      </c>
    </row>
    <row r="1119" spans="1:4">
      <c r="A1119" s="57" t="s">
        <v>4622</v>
      </c>
      <c r="D1119" s="57" t="s">
        <v>4641</v>
      </c>
    </row>
    <row r="1120" spans="1:4">
      <c r="A1120" s="57" t="s">
        <v>4649</v>
      </c>
      <c r="D1120" s="57" t="s">
        <v>4654</v>
      </c>
    </row>
    <row r="1121" spans="1:4">
      <c r="A1121" s="57" t="s">
        <v>2419</v>
      </c>
      <c r="D1121" s="57" t="s">
        <v>2583</v>
      </c>
    </row>
    <row r="1122" spans="1:4">
      <c r="A1122" s="57" t="s">
        <v>2420</v>
      </c>
      <c r="D1122" s="57" t="s">
        <v>2584</v>
      </c>
    </row>
    <row r="1123" spans="1:4">
      <c r="A1123" s="57" t="s">
        <v>2421</v>
      </c>
      <c r="D1123" s="57" t="s">
        <v>2585</v>
      </c>
    </row>
    <row r="1124" spans="1:4">
      <c r="A1124" s="57" t="s">
        <v>2422</v>
      </c>
      <c r="D1124" s="57" t="s">
        <v>2586</v>
      </c>
    </row>
    <row r="1125" spans="1:4">
      <c r="A1125" s="57" t="s">
        <v>2423</v>
      </c>
      <c r="D1125" s="57" t="s">
        <v>2587</v>
      </c>
    </row>
    <row r="1126" spans="1:4">
      <c r="A1126" s="57" t="s">
        <v>2424</v>
      </c>
      <c r="D1126" s="57" t="s">
        <v>2588</v>
      </c>
    </row>
    <row r="1127" spans="1:4">
      <c r="A1127" s="57" t="s">
        <v>2425</v>
      </c>
      <c r="D1127" s="57" t="s">
        <v>2589</v>
      </c>
    </row>
    <row r="1128" spans="1:4">
      <c r="A1128" s="57" t="s">
        <v>2426</v>
      </c>
      <c r="D1128" s="57" t="s">
        <v>2590</v>
      </c>
    </row>
    <row r="1129" spans="1:4">
      <c r="A1129" s="57" t="s">
        <v>2427</v>
      </c>
      <c r="D1129" s="57" t="s">
        <v>2591</v>
      </c>
    </row>
    <row r="1130" spans="1:4">
      <c r="A1130" s="57" t="s">
        <v>2428</v>
      </c>
      <c r="D1130" s="57" t="s">
        <v>2592</v>
      </c>
    </row>
    <row r="1131" spans="1:4">
      <c r="A1131" s="57" t="s">
        <v>2429</v>
      </c>
      <c r="D1131" s="57" t="s">
        <v>2593</v>
      </c>
    </row>
    <row r="1132" spans="1:4">
      <c r="A1132" s="57" t="s">
        <v>2430</v>
      </c>
      <c r="D1132" s="57" t="s">
        <v>2594</v>
      </c>
    </row>
    <row r="1133" spans="1:4">
      <c r="A1133" s="57" t="s">
        <v>2431</v>
      </c>
      <c r="D1133" s="57" t="s">
        <v>2595</v>
      </c>
    </row>
    <row r="1134" spans="1:4">
      <c r="A1134" s="57" t="s">
        <v>4733</v>
      </c>
      <c r="D1134" s="57" t="s">
        <v>4736</v>
      </c>
    </row>
    <row r="1135" spans="1:4">
      <c r="A1135" s="57" t="s">
        <v>2432</v>
      </c>
      <c r="D1135" s="57" t="s">
        <v>2596</v>
      </c>
    </row>
    <row r="1136" spans="1:4">
      <c r="A1136" s="57" t="s">
        <v>2433</v>
      </c>
      <c r="D1136" s="57" t="s">
        <v>2597</v>
      </c>
    </row>
    <row r="1137" spans="1:4">
      <c r="A1137" s="57" t="s">
        <v>6849</v>
      </c>
      <c r="D1137" s="57" t="s">
        <v>6909</v>
      </c>
    </row>
    <row r="1138" spans="1:4">
      <c r="A1138" s="57" t="s">
        <v>6850</v>
      </c>
      <c r="D1138" s="57" t="s">
        <v>6910</v>
      </c>
    </row>
    <row r="1139" spans="1:4">
      <c r="A1139" s="57" t="s">
        <v>9444</v>
      </c>
      <c r="D1139" s="57" t="s">
        <v>9453</v>
      </c>
    </row>
    <row r="1140" spans="1:4">
      <c r="A1140" s="57" t="s">
        <v>2434</v>
      </c>
      <c r="D1140" s="57" t="s">
        <v>2598</v>
      </c>
    </row>
    <row r="1141" spans="1:4">
      <c r="A1141" s="57" t="s">
        <v>2435</v>
      </c>
      <c r="D1141" s="57" t="s">
        <v>2599</v>
      </c>
    </row>
    <row r="1142" spans="1:4">
      <c r="A1142" s="57" t="s">
        <v>2436</v>
      </c>
      <c r="D1142" s="57" t="s">
        <v>2600</v>
      </c>
    </row>
    <row r="1143" spans="1:4">
      <c r="A1143" s="57" t="s">
        <v>2437</v>
      </c>
      <c r="D1143" s="57" t="s">
        <v>2601</v>
      </c>
    </row>
    <row r="1144" spans="1:4">
      <c r="A1144" s="57" t="s">
        <v>2438</v>
      </c>
      <c r="D1144" s="57" t="s">
        <v>2602</v>
      </c>
    </row>
    <row r="1145" spans="1:4">
      <c r="A1145" s="57" t="s">
        <v>2439</v>
      </c>
      <c r="D1145" s="57" t="s">
        <v>2603</v>
      </c>
    </row>
    <row r="1146" spans="1:4">
      <c r="A1146" s="57" t="s">
        <v>2440</v>
      </c>
      <c r="D1146" s="57" t="s">
        <v>2604</v>
      </c>
    </row>
    <row r="1147" spans="1:4">
      <c r="A1147" s="57" t="s">
        <v>2441</v>
      </c>
      <c r="D1147" s="57" t="s">
        <v>2605</v>
      </c>
    </row>
    <row r="1148" spans="1:4">
      <c r="A1148" s="57" t="s">
        <v>2442</v>
      </c>
      <c r="D1148" s="57" t="s">
        <v>2606</v>
      </c>
    </row>
    <row r="1149" spans="1:4">
      <c r="A1149" s="57" t="s">
        <v>2443</v>
      </c>
      <c r="D1149" s="57" t="s">
        <v>2607</v>
      </c>
    </row>
    <row r="1150" spans="1:4">
      <c r="A1150" s="57" t="s">
        <v>2444</v>
      </c>
      <c r="D1150" s="57" t="s">
        <v>2608</v>
      </c>
    </row>
    <row r="1151" spans="1:4">
      <c r="A1151" s="57" t="s">
        <v>2445</v>
      </c>
      <c r="D1151" s="57" t="s">
        <v>2610</v>
      </c>
    </row>
    <row r="1152" spans="1:4">
      <c r="A1152" s="57" t="s">
        <v>2446</v>
      </c>
      <c r="D1152" s="57" t="s">
        <v>2611</v>
      </c>
    </row>
    <row r="1153" spans="1:4">
      <c r="A1153" s="57" t="s">
        <v>2447</v>
      </c>
      <c r="D1153" s="57" t="s">
        <v>2612</v>
      </c>
    </row>
    <row r="1154" spans="1:4">
      <c r="A1154" s="57" t="s">
        <v>2448</v>
      </c>
      <c r="D1154" s="57" t="s">
        <v>2613</v>
      </c>
    </row>
    <row r="1155" spans="1:4">
      <c r="A1155" s="57" t="s">
        <v>2449</v>
      </c>
      <c r="D1155" s="57" t="s">
        <v>2614</v>
      </c>
    </row>
    <row r="1156" spans="1:4">
      <c r="A1156" s="57" t="s">
        <v>2450</v>
      </c>
      <c r="D1156" s="57" t="s">
        <v>2615</v>
      </c>
    </row>
    <row r="1157" spans="1:4">
      <c r="A1157" s="57" t="s">
        <v>2451</v>
      </c>
      <c r="D1157" s="57" t="s">
        <v>2616</v>
      </c>
    </row>
    <row r="1158" spans="1:4">
      <c r="A1158" s="57" t="s">
        <v>2452</v>
      </c>
      <c r="D1158" s="57" t="s">
        <v>2617</v>
      </c>
    </row>
    <row r="1159" spans="1:4">
      <c r="A1159" s="57" t="s">
        <v>2453</v>
      </c>
      <c r="D1159" s="57" t="s">
        <v>2618</v>
      </c>
    </row>
    <row r="1160" spans="1:4">
      <c r="A1160" s="57" t="s">
        <v>2454</v>
      </c>
      <c r="D1160" s="57" t="s">
        <v>2619</v>
      </c>
    </row>
    <row r="1161" spans="1:4">
      <c r="A1161" s="57" t="s">
        <v>2455</v>
      </c>
      <c r="D1161" s="57" t="s">
        <v>2620</v>
      </c>
    </row>
    <row r="1162" spans="1:4">
      <c r="A1162" s="57" t="s">
        <v>2456</v>
      </c>
      <c r="D1162" s="57" t="s">
        <v>2621</v>
      </c>
    </row>
    <row r="1163" spans="1:4">
      <c r="A1163" s="57" t="s">
        <v>2457</v>
      </c>
      <c r="D1163" s="57" t="s">
        <v>2609</v>
      </c>
    </row>
    <row r="1164" spans="1:4">
      <c r="A1164" s="57" t="s">
        <v>2458</v>
      </c>
      <c r="D1164" s="57" t="s">
        <v>2622</v>
      </c>
    </row>
    <row r="1165" spans="1:4">
      <c r="A1165" s="57" t="s">
        <v>2459</v>
      </c>
      <c r="D1165" s="57" t="s">
        <v>2623</v>
      </c>
    </row>
    <row r="1166" spans="1:4">
      <c r="A1166" s="57" t="s">
        <v>2460</v>
      </c>
      <c r="D1166" s="57" t="s">
        <v>2624</v>
      </c>
    </row>
    <row r="1167" spans="1:4">
      <c r="A1167" s="57" t="s">
        <v>4182</v>
      </c>
      <c r="D1167" s="57" t="s">
        <v>4200</v>
      </c>
    </row>
    <row r="1168" spans="1:4">
      <c r="A1168" s="57" t="s">
        <v>7318</v>
      </c>
      <c r="D1168" s="57" t="s">
        <v>7332</v>
      </c>
    </row>
    <row r="1169" spans="1:4">
      <c r="A1169" s="57" t="s">
        <v>4377</v>
      </c>
      <c r="D1169" s="57" t="s">
        <v>4074</v>
      </c>
    </row>
    <row r="1170" spans="1:4">
      <c r="A1170" s="57" t="s">
        <v>4378</v>
      </c>
      <c r="D1170" s="57" t="s">
        <v>4386</v>
      </c>
    </row>
    <row r="1171" spans="1:4">
      <c r="A1171" s="57" t="s">
        <v>4768</v>
      </c>
      <c r="D1171" s="57" t="s">
        <v>4773</v>
      </c>
    </row>
    <row r="1172" spans="1:4">
      <c r="A1172" s="57" t="s">
        <v>4769</v>
      </c>
      <c r="D1172" s="57" t="s">
        <v>4774</v>
      </c>
    </row>
    <row r="1173" spans="1:4">
      <c r="A1173" s="57" t="s">
        <v>4770</v>
      </c>
      <c r="D1173" s="57" t="s">
        <v>4775</v>
      </c>
    </row>
    <row r="1174" spans="1:4">
      <c r="A1174" s="57" t="s">
        <v>7319</v>
      </c>
      <c r="D1174" s="57" t="s">
        <v>7333</v>
      </c>
    </row>
    <row r="1175" spans="1:4">
      <c r="A1175" s="57" t="s">
        <v>9488</v>
      </c>
      <c r="D1175" s="57" t="s">
        <v>9495</v>
      </c>
    </row>
    <row r="1176" spans="1:4">
      <c r="A1176" s="57" t="s">
        <v>2461</v>
      </c>
      <c r="D1176" s="57" t="s">
        <v>2625</v>
      </c>
    </row>
    <row r="1177" spans="1:4">
      <c r="A1177" s="57" t="s">
        <v>2462</v>
      </c>
      <c r="D1177" s="57" t="s">
        <v>2626</v>
      </c>
    </row>
    <row r="1178" spans="1:4">
      <c r="A1178" s="57" t="s">
        <v>2463</v>
      </c>
      <c r="D1178" s="57" t="s">
        <v>2627</v>
      </c>
    </row>
    <row r="1179" spans="1:4">
      <c r="A1179" s="57" t="s">
        <v>2464</v>
      </c>
      <c r="D1179" s="57" t="s">
        <v>2628</v>
      </c>
    </row>
    <row r="1180" spans="1:4">
      <c r="A1180" s="57" t="s">
        <v>2465</v>
      </c>
      <c r="D1180" s="57" t="s">
        <v>2629</v>
      </c>
    </row>
    <row r="1181" spans="1:4">
      <c r="A1181" s="57" t="s">
        <v>2466</v>
      </c>
      <c r="D1181" s="57" t="s">
        <v>2630</v>
      </c>
    </row>
    <row r="1182" spans="1:4">
      <c r="A1182" s="57" t="s">
        <v>2467</v>
      </c>
      <c r="D1182" s="57" t="s">
        <v>2631</v>
      </c>
    </row>
    <row r="1183" spans="1:4">
      <c r="A1183" s="57" t="s">
        <v>2468</v>
      </c>
      <c r="D1183" s="57" t="s">
        <v>2632</v>
      </c>
    </row>
    <row r="1184" spans="1:4">
      <c r="A1184" s="57" t="s">
        <v>2469</v>
      </c>
      <c r="D1184" s="57" t="s">
        <v>2633</v>
      </c>
    </row>
    <row r="1185" spans="1:4">
      <c r="A1185" s="57" t="s">
        <v>2470</v>
      </c>
      <c r="D1185" s="57" t="s">
        <v>2634</v>
      </c>
    </row>
    <row r="1186" spans="1:4">
      <c r="A1186" s="57" t="s">
        <v>2471</v>
      </c>
      <c r="D1186" s="57" t="s">
        <v>2635</v>
      </c>
    </row>
    <row r="1187" spans="1:4">
      <c r="A1187" s="57" t="s">
        <v>2472</v>
      </c>
      <c r="D1187" s="57" t="s">
        <v>2636</v>
      </c>
    </row>
    <row r="1188" spans="1:4">
      <c r="A1188" s="57" t="s">
        <v>3766</v>
      </c>
      <c r="D1188" s="57" t="s">
        <v>3767</v>
      </c>
    </row>
    <row r="1189" spans="1:4">
      <c r="A1189" s="57" t="s">
        <v>3903</v>
      </c>
      <c r="D1189" s="57" t="s">
        <v>3906</v>
      </c>
    </row>
    <row r="1190" spans="1:4">
      <c r="A1190" s="57" t="s">
        <v>3941</v>
      </c>
      <c r="D1190" s="57" t="s">
        <v>3942</v>
      </c>
    </row>
    <row r="1191" spans="1:4">
      <c r="A1191" s="57" t="s">
        <v>4314</v>
      </c>
      <c r="D1191" s="57" t="s">
        <v>4316</v>
      </c>
    </row>
    <row r="1192" spans="1:4">
      <c r="A1192" s="57" t="s">
        <v>4433</v>
      </c>
      <c r="D1192" s="57" t="s">
        <v>4444</v>
      </c>
    </row>
    <row r="1193" spans="1:4">
      <c r="A1193" s="57" t="s">
        <v>4510</v>
      </c>
      <c r="D1193" s="57" t="s">
        <v>4517</v>
      </c>
    </row>
    <row r="1194" spans="1:4">
      <c r="A1194" s="57" t="s">
        <v>4623</v>
      </c>
      <c r="D1194" s="57" t="s">
        <v>3967</v>
      </c>
    </row>
    <row r="1195" spans="1:4">
      <c r="A1195" s="57" t="s">
        <v>4624</v>
      </c>
      <c r="D1195" s="57" t="s">
        <v>4642</v>
      </c>
    </row>
    <row r="1196" spans="1:4">
      <c r="A1196" s="57" t="s">
        <v>4798</v>
      </c>
      <c r="D1196" s="57" t="s">
        <v>4802</v>
      </c>
    </row>
    <row r="1197" spans="1:4">
      <c r="A1197" s="57" t="s">
        <v>5011</v>
      </c>
      <c r="D1197" s="57" t="s">
        <v>5021</v>
      </c>
    </row>
    <row r="1198" spans="1:4">
      <c r="A1198" s="57" t="s">
        <v>5098</v>
      </c>
      <c r="D1198" s="57" t="s">
        <v>5102</v>
      </c>
    </row>
    <row r="1199" spans="1:4">
      <c r="A1199" s="57" t="s">
        <v>5227</v>
      </c>
      <c r="D1199" s="57" t="s">
        <v>5309</v>
      </c>
    </row>
    <row r="1200" spans="1:4">
      <c r="A1200" s="57" t="s">
        <v>5228</v>
      </c>
      <c r="D1200" s="57" t="s">
        <v>5310</v>
      </c>
    </row>
    <row r="1201" spans="1:4">
      <c r="A1201" s="57" t="s">
        <v>2473</v>
      </c>
      <c r="D1201" s="57" t="s">
        <v>2637</v>
      </c>
    </row>
    <row r="1202" spans="1:4">
      <c r="A1202" s="57" t="s">
        <v>2474</v>
      </c>
      <c r="D1202" s="57" t="s">
        <v>2638</v>
      </c>
    </row>
    <row r="1203" spans="1:4">
      <c r="A1203" s="57" t="s">
        <v>2475</v>
      </c>
      <c r="D1203" s="57" t="s">
        <v>2639</v>
      </c>
    </row>
    <row r="1204" spans="1:4">
      <c r="A1204" s="57" t="s">
        <v>2476</v>
      </c>
      <c r="D1204" s="57" t="s">
        <v>2640</v>
      </c>
    </row>
    <row r="1205" spans="1:4">
      <c r="A1205" s="57" t="s">
        <v>2477</v>
      </c>
      <c r="D1205" s="57" t="s">
        <v>2641</v>
      </c>
    </row>
    <row r="1206" spans="1:4">
      <c r="A1206" s="57" t="s">
        <v>2478</v>
      </c>
      <c r="D1206" s="57" t="s">
        <v>2642</v>
      </c>
    </row>
    <row r="1207" spans="1:4">
      <c r="A1207" s="57" t="s">
        <v>2479</v>
      </c>
      <c r="D1207" s="57" t="s">
        <v>2643</v>
      </c>
    </row>
    <row r="1208" spans="1:4">
      <c r="A1208" s="57" t="s">
        <v>2480</v>
      </c>
      <c r="D1208" s="57" t="s">
        <v>2644</v>
      </c>
    </row>
    <row r="1209" spans="1:4">
      <c r="A1209" s="57" t="s">
        <v>2481</v>
      </c>
      <c r="D1209" s="57" t="s">
        <v>2645</v>
      </c>
    </row>
    <row r="1210" spans="1:4">
      <c r="A1210" s="57" t="s">
        <v>2482</v>
      </c>
      <c r="D1210" s="57" t="s">
        <v>2646</v>
      </c>
    </row>
    <row r="1211" spans="1:4">
      <c r="A1211" s="57" t="s">
        <v>4582</v>
      </c>
      <c r="D1211" s="57" t="s">
        <v>4583</v>
      </c>
    </row>
    <row r="1212" spans="1:4">
      <c r="A1212" s="57" t="s">
        <v>4734</v>
      </c>
      <c r="D1212" s="57" t="s">
        <v>4737</v>
      </c>
    </row>
    <row r="1213" spans="1:4">
      <c r="A1213" s="57" t="s">
        <v>5229</v>
      </c>
      <c r="D1213" s="57" t="s">
        <v>5311</v>
      </c>
    </row>
    <row r="1214" spans="1:4">
      <c r="A1214" s="57" t="s">
        <v>2483</v>
      </c>
      <c r="D1214" s="57" t="s">
        <v>2647</v>
      </c>
    </row>
    <row r="1215" spans="1:4">
      <c r="A1215" s="57" t="s">
        <v>2484</v>
      </c>
      <c r="D1215" s="57" t="s">
        <v>2648</v>
      </c>
    </row>
    <row r="1216" spans="1:4">
      <c r="A1216" s="57" t="s">
        <v>2485</v>
      </c>
      <c r="D1216" s="57" t="s">
        <v>2649</v>
      </c>
    </row>
    <row r="1217" spans="1:4">
      <c r="A1217" s="57" t="s">
        <v>2486</v>
      </c>
      <c r="D1217" s="57" t="s">
        <v>2650</v>
      </c>
    </row>
    <row r="1218" spans="1:4">
      <c r="A1218" s="57" t="s">
        <v>2487</v>
      </c>
      <c r="D1218" s="57" t="s">
        <v>2651</v>
      </c>
    </row>
    <row r="1219" spans="1:4">
      <c r="A1219" s="57" t="s">
        <v>2488</v>
      </c>
      <c r="D1219" s="57" t="s">
        <v>2652</v>
      </c>
    </row>
    <row r="1220" spans="1:4">
      <c r="A1220" s="57" t="s">
        <v>2489</v>
      </c>
      <c r="D1220" s="57" t="s">
        <v>2653</v>
      </c>
    </row>
    <row r="1221" spans="1:4">
      <c r="A1221" s="57" t="s">
        <v>2490</v>
      </c>
      <c r="D1221" s="57" t="s">
        <v>2654</v>
      </c>
    </row>
    <row r="1222" spans="1:4">
      <c r="A1222" s="57" t="s">
        <v>2491</v>
      </c>
      <c r="D1222" s="57" t="s">
        <v>2655</v>
      </c>
    </row>
    <row r="1223" spans="1:4">
      <c r="A1223" s="57" t="s">
        <v>3871</v>
      </c>
      <c r="D1223" s="57" t="s">
        <v>3873</v>
      </c>
    </row>
    <row r="1224" spans="1:4">
      <c r="A1224" s="57" t="s">
        <v>3927</v>
      </c>
      <c r="D1224" s="57" t="s">
        <v>3928</v>
      </c>
    </row>
    <row r="1225" spans="1:4">
      <c r="A1225" s="57" t="s">
        <v>3957</v>
      </c>
      <c r="D1225" s="57" t="s">
        <v>3958</v>
      </c>
    </row>
    <row r="1226" spans="1:4">
      <c r="A1226" s="57" t="s">
        <v>3962</v>
      </c>
      <c r="D1226" s="57" t="s">
        <v>3968</v>
      </c>
    </row>
    <row r="1227" spans="1:4">
      <c r="A1227" s="57" t="s">
        <v>3963</v>
      </c>
      <c r="D1227" s="57" t="s">
        <v>3969</v>
      </c>
    </row>
    <row r="1228" spans="1:4">
      <c r="A1228" s="57" t="s">
        <v>3964</v>
      </c>
      <c r="D1228" s="57" t="s">
        <v>3970</v>
      </c>
    </row>
    <row r="1229" spans="1:4">
      <c r="A1229" s="57" t="s">
        <v>3965</v>
      </c>
      <c r="D1229" s="57" t="s">
        <v>3971</v>
      </c>
    </row>
    <row r="1230" spans="1:4">
      <c r="A1230" s="57" t="s">
        <v>4026</v>
      </c>
      <c r="D1230" s="57" t="s">
        <v>4045</v>
      </c>
    </row>
    <row r="1231" spans="1:4">
      <c r="A1231" s="57" t="s">
        <v>4027</v>
      </c>
      <c r="D1231" s="57" t="s">
        <v>6911</v>
      </c>
    </row>
    <row r="1232" spans="1:4">
      <c r="A1232" s="57" t="s">
        <v>4076</v>
      </c>
      <c r="D1232" s="57" t="s">
        <v>4077</v>
      </c>
    </row>
    <row r="1233" spans="1:4">
      <c r="A1233" s="57" t="s">
        <v>4183</v>
      </c>
      <c r="D1233" s="57" t="s">
        <v>4202</v>
      </c>
    </row>
    <row r="1234" spans="1:4">
      <c r="A1234" s="57" t="s">
        <v>4315</v>
      </c>
      <c r="D1234" s="57" t="s">
        <v>4317</v>
      </c>
    </row>
    <row r="1235" spans="1:4">
      <c r="A1235" s="57" t="s">
        <v>4379</v>
      </c>
      <c r="D1235" s="57" t="s">
        <v>4387</v>
      </c>
    </row>
    <row r="1236" spans="1:4">
      <c r="A1236" s="57" t="s">
        <v>4380</v>
      </c>
      <c r="D1236" s="57" t="s">
        <v>4388</v>
      </c>
    </row>
    <row r="1237" spans="1:4">
      <c r="A1237" s="57" t="s">
        <v>4381</v>
      </c>
      <c r="D1237" s="57" t="s">
        <v>4389</v>
      </c>
    </row>
    <row r="1238" spans="1:4">
      <c r="A1238" s="57" t="s">
        <v>4400</v>
      </c>
      <c r="D1238" s="57" t="s">
        <v>4405</v>
      </c>
    </row>
    <row r="1239" spans="1:4">
      <c r="A1239" s="57" t="s">
        <v>4401</v>
      </c>
      <c r="D1239" s="57" t="s">
        <v>4406</v>
      </c>
    </row>
    <row r="1240" spans="1:4">
      <c r="A1240" s="57" t="s">
        <v>4402</v>
      </c>
      <c r="D1240" s="57" t="s">
        <v>4407</v>
      </c>
    </row>
    <row r="1241" spans="1:4">
      <c r="A1241" s="57" t="s">
        <v>5012</v>
      </c>
      <c r="D1241" s="57" t="s">
        <v>5022</v>
      </c>
    </row>
    <row r="1242" spans="1:4">
      <c r="A1242" s="57" t="s">
        <v>5058</v>
      </c>
      <c r="D1242" s="57" t="s">
        <v>5068</v>
      </c>
    </row>
    <row r="1243" spans="1:4">
      <c r="A1243" s="57" t="s">
        <v>5116</v>
      </c>
      <c r="D1243" s="57" t="s">
        <v>5124</v>
      </c>
    </row>
    <row r="1244" spans="1:4">
      <c r="A1244" s="57" t="s">
        <v>5230</v>
      </c>
      <c r="D1244" s="57" t="s">
        <v>5312</v>
      </c>
    </row>
    <row r="1245" spans="1:4">
      <c r="A1245" s="57" t="s">
        <v>5231</v>
      </c>
      <c r="D1245" s="57" t="s">
        <v>5313</v>
      </c>
    </row>
    <row r="1246" spans="1:4">
      <c r="A1246" s="57" t="s">
        <v>5232</v>
      </c>
      <c r="D1246" s="57" t="s">
        <v>5314</v>
      </c>
    </row>
    <row r="1247" spans="1:4">
      <c r="A1247" s="57" t="s">
        <v>5233</v>
      </c>
      <c r="D1247" s="57" t="s">
        <v>5315</v>
      </c>
    </row>
    <row r="1248" spans="1:4">
      <c r="A1248" s="57" t="s">
        <v>6359</v>
      </c>
      <c r="D1248" s="57" t="s">
        <v>6402</v>
      </c>
    </row>
    <row r="1249" spans="1:4">
      <c r="A1249" s="57" t="s">
        <v>6360</v>
      </c>
      <c r="D1249" s="57" t="s">
        <v>6403</v>
      </c>
    </row>
    <row r="1250" spans="1:4">
      <c r="A1250" s="57" t="s">
        <v>6361</v>
      </c>
      <c r="D1250" s="57" t="s">
        <v>6404</v>
      </c>
    </row>
    <row r="1251" spans="1:4">
      <c r="A1251" s="57" t="s">
        <v>6851</v>
      </c>
      <c r="D1251" s="57" t="s">
        <v>6912</v>
      </c>
    </row>
    <row r="1252" spans="1:4">
      <c r="A1252" s="57" t="s">
        <v>6852</v>
      </c>
      <c r="D1252" s="57" t="s">
        <v>6913</v>
      </c>
    </row>
    <row r="1253" spans="1:4">
      <c r="A1253" s="57" t="s">
        <v>6853</v>
      </c>
      <c r="D1253" s="57" t="s">
        <v>6914</v>
      </c>
    </row>
    <row r="1254" spans="1:4">
      <c r="A1254" s="57" t="s">
        <v>2492</v>
      </c>
      <c r="D1254" s="57" t="s">
        <v>2656</v>
      </c>
    </row>
    <row r="1255" spans="1:4">
      <c r="A1255" s="57" t="s">
        <v>2493</v>
      </c>
      <c r="D1255" s="57" t="s">
        <v>2658</v>
      </c>
    </row>
    <row r="1256" spans="1:4">
      <c r="A1256" s="57" t="s">
        <v>2494</v>
      </c>
      <c r="D1256" s="57" t="s">
        <v>2659</v>
      </c>
    </row>
    <row r="1257" spans="1:4">
      <c r="A1257" s="57" t="s">
        <v>2495</v>
      </c>
      <c r="D1257" s="57" t="s">
        <v>2660</v>
      </c>
    </row>
    <row r="1258" spans="1:4">
      <c r="A1258" s="57" t="s">
        <v>2496</v>
      </c>
      <c r="D1258" s="57" t="s">
        <v>2657</v>
      </c>
    </row>
    <row r="1259" spans="1:4">
      <c r="A1259" s="57" t="s">
        <v>2497</v>
      </c>
      <c r="D1259" s="57" t="s">
        <v>7579</v>
      </c>
    </row>
    <row r="1260" spans="1:4">
      <c r="A1260" s="57" t="s">
        <v>2498</v>
      </c>
      <c r="D1260" s="57" t="s">
        <v>2050</v>
      </c>
    </row>
    <row r="1261" spans="1:4">
      <c r="A1261" s="57" t="s">
        <v>2499</v>
      </c>
      <c r="D1261" s="57" t="s">
        <v>2657</v>
      </c>
    </row>
    <row r="1262" spans="1:4">
      <c r="A1262" s="57" t="s">
        <v>2500</v>
      </c>
      <c r="D1262" s="57" t="s">
        <v>7580</v>
      </c>
    </row>
    <row r="1263" spans="1:4">
      <c r="A1263" s="57" t="s">
        <v>2501</v>
      </c>
      <c r="D1263" s="57" t="s">
        <v>2661</v>
      </c>
    </row>
    <row r="1264" spans="1:4">
      <c r="A1264" s="57" t="s">
        <v>2502</v>
      </c>
      <c r="D1264" s="57" t="s">
        <v>2662</v>
      </c>
    </row>
    <row r="1265" spans="1:4">
      <c r="A1265" s="57" t="s">
        <v>2503</v>
      </c>
      <c r="D1265" s="57" t="s">
        <v>2657</v>
      </c>
    </row>
    <row r="1266" spans="1:4">
      <c r="A1266" s="57" t="s">
        <v>2504</v>
      </c>
      <c r="D1266" s="57" t="s">
        <v>2657</v>
      </c>
    </row>
    <row r="1267" spans="1:4">
      <c r="A1267" s="57" t="s">
        <v>2505</v>
      </c>
      <c r="D1267" s="57" t="s">
        <v>2663</v>
      </c>
    </row>
    <row r="1268" spans="1:4">
      <c r="A1268" s="57" t="s">
        <v>2506</v>
      </c>
      <c r="D1268" s="57" t="s">
        <v>2664</v>
      </c>
    </row>
    <row r="1269" spans="1:4">
      <c r="A1269" s="57" t="s">
        <v>2507</v>
      </c>
      <c r="D1269" s="57" t="s">
        <v>7581</v>
      </c>
    </row>
    <row r="1270" spans="1:4">
      <c r="A1270" s="57" t="s">
        <v>2508</v>
      </c>
      <c r="D1270" s="57" t="s">
        <v>2665</v>
      </c>
    </row>
    <row r="1271" spans="1:4">
      <c r="A1271" s="57" t="s">
        <v>2509</v>
      </c>
      <c r="D1271" s="57" t="s">
        <v>2666</v>
      </c>
    </row>
    <row r="1272" spans="1:4">
      <c r="A1272" s="57" t="s">
        <v>2510</v>
      </c>
      <c r="D1272" s="57" t="s">
        <v>4667</v>
      </c>
    </row>
    <row r="1273" spans="1:4">
      <c r="A1273" s="57" t="s">
        <v>2511</v>
      </c>
      <c r="D1273" s="57" t="s">
        <v>2667</v>
      </c>
    </row>
    <row r="1274" spans="1:4">
      <c r="A1274" s="57" t="s">
        <v>2512</v>
      </c>
      <c r="D1274" s="57" t="s">
        <v>2668</v>
      </c>
    </row>
    <row r="1275" spans="1:4">
      <c r="A1275" s="57" t="s">
        <v>2513</v>
      </c>
      <c r="D1275" s="57" t="s">
        <v>2669</v>
      </c>
    </row>
    <row r="1276" spans="1:4">
      <c r="A1276" s="57" t="s">
        <v>2514</v>
      </c>
      <c r="D1276" s="57" t="s">
        <v>2657</v>
      </c>
    </row>
    <row r="1277" spans="1:4">
      <c r="A1277" s="57" t="s">
        <v>2515</v>
      </c>
      <c r="D1277" s="57" t="s">
        <v>2670</v>
      </c>
    </row>
    <row r="1278" spans="1:4">
      <c r="A1278" s="57" t="s">
        <v>2516</v>
      </c>
      <c r="D1278" s="57" t="s">
        <v>2671</v>
      </c>
    </row>
    <row r="1279" spans="1:4">
      <c r="A1279" s="57" t="s">
        <v>2517</v>
      </c>
      <c r="D1279" s="57" t="s">
        <v>2672</v>
      </c>
    </row>
    <row r="1280" spans="1:4">
      <c r="A1280" s="57" t="s">
        <v>2799</v>
      </c>
      <c r="D1280" s="57" t="s">
        <v>4390</v>
      </c>
    </row>
    <row r="1281" spans="1:4">
      <c r="A1281" s="57" t="s">
        <v>4063</v>
      </c>
      <c r="D1281" s="57" t="s">
        <v>4064</v>
      </c>
    </row>
    <row r="1282" spans="1:4">
      <c r="A1282" s="57" t="s">
        <v>4434</v>
      </c>
      <c r="D1282" s="57" t="s">
        <v>4445</v>
      </c>
    </row>
    <row r="1283" spans="1:4">
      <c r="A1283" s="57" t="s">
        <v>4584</v>
      </c>
      <c r="D1283" s="57" t="s">
        <v>4585</v>
      </c>
    </row>
    <row r="1284" spans="1:4">
      <c r="A1284" s="57" t="s">
        <v>4923</v>
      </c>
      <c r="D1284" s="57" t="s">
        <v>4616</v>
      </c>
    </row>
    <row r="1285" spans="1:4">
      <c r="A1285" s="57" t="s">
        <v>5013</v>
      </c>
      <c r="D1285" s="57" t="s">
        <v>5023</v>
      </c>
    </row>
    <row r="1286" spans="1:4">
      <c r="A1286" s="57" t="s">
        <v>5014</v>
      </c>
      <c r="D1286" s="57" t="s">
        <v>5024</v>
      </c>
    </row>
    <row r="1287" spans="1:4">
      <c r="A1287" s="57" t="s">
        <v>5234</v>
      </c>
      <c r="D1287" s="57" t="s">
        <v>5316</v>
      </c>
    </row>
    <row r="1288" spans="1:4">
      <c r="A1288" s="57" t="s">
        <v>7571</v>
      </c>
      <c r="D1288" s="57" t="s">
        <v>7582</v>
      </c>
    </row>
    <row r="1289" spans="1:4">
      <c r="A1289" s="57" t="s">
        <v>2518</v>
      </c>
      <c r="D1289" s="57" t="s">
        <v>2673</v>
      </c>
    </row>
    <row r="1290" spans="1:4">
      <c r="A1290" s="57" t="s">
        <v>2519</v>
      </c>
      <c r="D1290" s="57" t="s">
        <v>274</v>
      </c>
    </row>
    <row r="1291" spans="1:4">
      <c r="A1291" s="57" t="s">
        <v>2520</v>
      </c>
      <c r="D1291" s="57" t="s">
        <v>271</v>
      </c>
    </row>
    <row r="1292" spans="1:4">
      <c r="A1292" s="57" t="s">
        <v>2521</v>
      </c>
      <c r="D1292" s="57" t="s">
        <v>7583</v>
      </c>
    </row>
    <row r="1293" spans="1:4">
      <c r="A1293" s="57" t="s">
        <v>2522</v>
      </c>
      <c r="D1293" s="57" t="s">
        <v>7584</v>
      </c>
    </row>
    <row r="1294" spans="1:4">
      <c r="A1294" s="57" t="s">
        <v>2523</v>
      </c>
      <c r="D1294" s="57" t="s">
        <v>7585</v>
      </c>
    </row>
    <row r="1295" spans="1:4">
      <c r="A1295" s="57" t="s">
        <v>2524</v>
      </c>
      <c r="D1295" s="57" t="s">
        <v>2674</v>
      </c>
    </row>
    <row r="1296" spans="1:4">
      <c r="A1296" s="57" t="s">
        <v>2525</v>
      </c>
      <c r="D1296" s="57" t="s">
        <v>2675</v>
      </c>
    </row>
    <row r="1297" spans="1:4">
      <c r="A1297" s="57" t="s">
        <v>2526</v>
      </c>
      <c r="D1297" s="57" t="s">
        <v>2676</v>
      </c>
    </row>
    <row r="1298" spans="1:4">
      <c r="A1298" s="57" t="s">
        <v>2527</v>
      </c>
      <c r="D1298" s="57" t="s">
        <v>2677</v>
      </c>
    </row>
    <row r="1299" spans="1:4">
      <c r="A1299" s="57" t="s">
        <v>2528</v>
      </c>
      <c r="D1299" s="57" t="s">
        <v>2678</v>
      </c>
    </row>
    <row r="1300" spans="1:4">
      <c r="A1300" s="57" t="s">
        <v>2529</v>
      </c>
      <c r="D1300" s="57" t="s">
        <v>2679</v>
      </c>
    </row>
    <row r="1301" spans="1:4">
      <c r="A1301" s="57" t="s">
        <v>2530</v>
      </c>
      <c r="D1301" s="57" t="s">
        <v>2680</v>
      </c>
    </row>
    <row r="1302" spans="1:4">
      <c r="A1302" s="57" t="s">
        <v>2531</v>
      </c>
      <c r="D1302" s="57" t="s">
        <v>2681</v>
      </c>
    </row>
    <row r="1303" spans="1:4">
      <c r="A1303" s="57" t="s">
        <v>2532</v>
      </c>
      <c r="D1303" s="57" t="s">
        <v>2682</v>
      </c>
    </row>
    <row r="1304" spans="1:4">
      <c r="A1304" s="57" t="s">
        <v>2533</v>
      </c>
      <c r="D1304" s="57" t="s">
        <v>2683</v>
      </c>
    </row>
    <row r="1305" spans="1:4">
      <c r="A1305" s="57" t="s">
        <v>2534</v>
      </c>
      <c r="D1305" s="57" t="s">
        <v>2684</v>
      </c>
    </row>
    <row r="1306" spans="1:4">
      <c r="A1306" s="57" t="s">
        <v>2535</v>
      </c>
      <c r="D1306" s="57" t="s">
        <v>2685</v>
      </c>
    </row>
    <row r="1307" spans="1:4">
      <c r="A1307" s="57" t="s">
        <v>2536</v>
      </c>
      <c r="D1307" s="57" t="s">
        <v>2686</v>
      </c>
    </row>
    <row r="1308" spans="1:4">
      <c r="A1308" s="57" t="s">
        <v>2537</v>
      </c>
      <c r="D1308" s="57" t="s">
        <v>7586</v>
      </c>
    </row>
    <row r="1309" spans="1:4">
      <c r="A1309" s="57" t="s">
        <v>2538</v>
      </c>
      <c r="D1309" s="57" t="s">
        <v>2687</v>
      </c>
    </row>
    <row r="1310" spans="1:4">
      <c r="A1310" s="57" t="s">
        <v>2539</v>
      </c>
      <c r="D1310" s="57" t="s">
        <v>7587</v>
      </c>
    </row>
    <row r="1311" spans="1:4">
      <c r="A1311" s="57" t="s">
        <v>2540</v>
      </c>
      <c r="D1311" s="57" t="s">
        <v>2688</v>
      </c>
    </row>
    <row r="1312" spans="1:4">
      <c r="A1312" s="57" t="s">
        <v>4065</v>
      </c>
      <c r="D1312" s="57" t="s">
        <v>7334</v>
      </c>
    </row>
    <row r="1313" spans="1:4">
      <c r="A1313" s="57" t="s">
        <v>4184</v>
      </c>
      <c r="D1313" s="57" t="s">
        <v>4203</v>
      </c>
    </row>
    <row r="1314" spans="1:4">
      <c r="A1314" s="57" t="s">
        <v>4185</v>
      </c>
      <c r="D1314" s="57" t="s">
        <v>4204</v>
      </c>
    </row>
    <row r="1315" spans="1:4">
      <c r="A1315" s="57" t="s">
        <v>4284</v>
      </c>
      <c r="D1315" s="57" t="s">
        <v>4286</v>
      </c>
    </row>
    <row r="1316" spans="1:4">
      <c r="A1316" s="57" t="s">
        <v>4338</v>
      </c>
      <c r="D1316" s="57" t="s">
        <v>4335</v>
      </c>
    </row>
    <row r="1317" spans="1:4">
      <c r="A1317" s="57" t="s">
        <v>4786</v>
      </c>
      <c r="D1317" s="57" t="s">
        <v>4787</v>
      </c>
    </row>
    <row r="1318" spans="1:4">
      <c r="A1318" s="57" t="s">
        <v>5117</v>
      </c>
      <c r="D1318" s="57" t="s">
        <v>5125</v>
      </c>
    </row>
    <row r="1319" spans="1:4">
      <c r="A1319" s="57" t="s">
        <v>5235</v>
      </c>
      <c r="D1319" s="57" t="s">
        <v>5317</v>
      </c>
    </row>
    <row r="1320" spans="1:4">
      <c r="A1320" s="57" t="s">
        <v>6854</v>
      </c>
      <c r="D1320" s="57" t="s">
        <v>6915</v>
      </c>
    </row>
    <row r="1321" spans="1:4">
      <c r="A1321" s="57" t="s">
        <v>7320</v>
      </c>
      <c r="D1321" s="57" t="s">
        <v>7335</v>
      </c>
    </row>
    <row r="1322" spans="1:4">
      <c r="A1322" s="57" t="s">
        <v>8995</v>
      </c>
      <c r="D1322" s="57" t="s">
        <v>9015</v>
      </c>
    </row>
    <row r="1323" spans="1:4">
      <c r="A1323" s="57" t="s">
        <v>2541</v>
      </c>
      <c r="D1323" s="57" t="s">
        <v>2689</v>
      </c>
    </row>
    <row r="1324" spans="1:4">
      <c r="A1324" s="57" t="s">
        <v>4078</v>
      </c>
      <c r="D1324" s="57" t="s">
        <v>4079</v>
      </c>
    </row>
    <row r="1325" spans="1:4">
      <c r="A1325" s="57" t="s">
        <v>4293</v>
      </c>
      <c r="D1325" s="57" t="s">
        <v>5318</v>
      </c>
    </row>
    <row r="1326" spans="1:4">
      <c r="A1326" s="57" t="s">
        <v>4339</v>
      </c>
      <c r="D1326" s="57" t="s">
        <v>5319</v>
      </c>
    </row>
    <row r="1327" spans="1:4">
      <c r="A1327" s="57" t="s">
        <v>4511</v>
      </c>
      <c r="D1327" s="57" t="s">
        <v>5320</v>
      </c>
    </row>
    <row r="1328" spans="1:4">
      <c r="A1328" s="57" t="s">
        <v>5236</v>
      </c>
      <c r="D1328" s="57" t="s">
        <v>5321</v>
      </c>
    </row>
    <row r="1329" spans="1:4">
      <c r="A1329" s="57" t="s">
        <v>5237</v>
      </c>
      <c r="D1329" s="57" t="s">
        <v>5322</v>
      </c>
    </row>
    <row r="1330" spans="1:4">
      <c r="A1330" s="57" t="s">
        <v>8996</v>
      </c>
      <c r="D1330" s="57" t="s">
        <v>9016</v>
      </c>
    </row>
    <row r="1331" spans="1:4">
      <c r="A1331" s="57" t="s">
        <v>2542</v>
      </c>
      <c r="D1331" s="57" t="s">
        <v>36</v>
      </c>
    </row>
    <row r="1332" spans="1:4">
      <c r="A1332" s="57" t="s">
        <v>4496</v>
      </c>
      <c r="D1332" s="57" t="s">
        <v>4498</v>
      </c>
    </row>
    <row r="1333" spans="1:4">
      <c r="A1333" s="57" t="s">
        <v>4688</v>
      </c>
      <c r="D1333" s="57" t="s">
        <v>4691</v>
      </c>
    </row>
    <row r="1334" spans="1:4">
      <c r="A1334" s="57" t="s">
        <v>2543</v>
      </c>
      <c r="D1334" s="57" t="s">
        <v>2690</v>
      </c>
    </row>
    <row r="1335" spans="1:4">
      <c r="A1335" s="57" t="s">
        <v>4186</v>
      </c>
      <c r="D1335" s="57" t="s">
        <v>4201</v>
      </c>
    </row>
    <row r="1336" spans="1:4">
      <c r="A1336" s="57" t="s">
        <v>2544</v>
      </c>
      <c r="D1336" s="57" t="s">
        <v>4287</v>
      </c>
    </row>
    <row r="1337" spans="1:4">
      <c r="A1337" s="57" t="s">
        <v>2545</v>
      </c>
      <c r="D1337" s="57" t="s">
        <v>2691</v>
      </c>
    </row>
    <row r="1338" spans="1:4">
      <c r="A1338" s="57" t="s">
        <v>2546</v>
      </c>
      <c r="D1338" s="57" t="s">
        <v>2692</v>
      </c>
    </row>
    <row r="1339" spans="1:4">
      <c r="A1339" s="57" t="s">
        <v>2547</v>
      </c>
      <c r="D1339" s="57" t="s">
        <v>2693</v>
      </c>
    </row>
    <row r="1340" spans="1:4">
      <c r="A1340" s="57" t="s">
        <v>2548</v>
      </c>
      <c r="D1340" s="57" t="s">
        <v>2694</v>
      </c>
    </row>
    <row r="1341" spans="1:4">
      <c r="A1341" s="57" t="s">
        <v>2549</v>
      </c>
      <c r="D1341" s="57" t="s">
        <v>1038</v>
      </c>
    </row>
    <row r="1342" spans="1:4">
      <c r="A1342" s="57" t="s">
        <v>2550</v>
      </c>
      <c r="D1342" s="57" t="s">
        <v>2695</v>
      </c>
    </row>
    <row r="1343" spans="1:4">
      <c r="A1343" s="57" t="s">
        <v>4403</v>
      </c>
      <c r="D1343" s="57" t="s">
        <v>4408</v>
      </c>
    </row>
    <row r="1344" spans="1:4">
      <c r="A1344" s="57" t="s">
        <v>4586</v>
      </c>
      <c r="D1344" s="57" t="s">
        <v>4587</v>
      </c>
    </row>
    <row r="1345" spans="1:4">
      <c r="A1345" s="57" t="s">
        <v>4625</v>
      </c>
      <c r="D1345" s="57" t="s">
        <v>4643</v>
      </c>
    </row>
    <row r="1346" spans="1:4">
      <c r="A1346" s="57" t="s">
        <v>4735</v>
      </c>
      <c r="D1346" s="57" t="s">
        <v>6603</v>
      </c>
    </row>
    <row r="1347" spans="1:4">
      <c r="A1347" s="57" t="s">
        <v>4754</v>
      </c>
      <c r="D1347" s="57" t="s">
        <v>4756</v>
      </c>
    </row>
    <row r="1348" spans="1:4">
      <c r="A1348" s="57" t="s">
        <v>4755</v>
      </c>
      <c r="D1348" s="57" t="s">
        <v>4757</v>
      </c>
    </row>
    <row r="1349" spans="1:4">
      <c r="A1349" s="57" t="s">
        <v>5238</v>
      </c>
      <c r="D1349" s="57" t="s">
        <v>7588</v>
      </c>
    </row>
    <row r="1350" spans="1:4">
      <c r="A1350" s="57" t="s">
        <v>6362</v>
      </c>
      <c r="D1350" s="57" t="s">
        <v>9017</v>
      </c>
    </row>
    <row r="1351" spans="1:4">
      <c r="A1351" s="57" t="s">
        <v>6363</v>
      </c>
      <c r="D1351" s="57" t="s">
        <v>6405</v>
      </c>
    </row>
    <row r="1352" spans="1:4">
      <c r="A1352" s="57" t="s">
        <v>2551</v>
      </c>
      <c r="D1352" s="57" t="s">
        <v>2696</v>
      </c>
    </row>
    <row r="1353" spans="1:4">
      <c r="A1353" s="57" t="s">
        <v>6364</v>
      </c>
      <c r="D1353" s="57" t="s">
        <v>5992</v>
      </c>
    </row>
    <row r="1354" spans="1:4">
      <c r="A1354" s="57" t="s">
        <v>6365</v>
      </c>
      <c r="D1354" s="57" t="s">
        <v>6067</v>
      </c>
    </row>
    <row r="1355" spans="1:4">
      <c r="A1355" s="57" t="s">
        <v>6366</v>
      </c>
      <c r="D1355" s="57" t="s">
        <v>6059</v>
      </c>
    </row>
    <row r="1356" spans="1:4">
      <c r="A1356" s="57" t="s">
        <v>4404</v>
      </c>
      <c r="D1356" s="57" t="s">
        <v>4395</v>
      </c>
    </row>
    <row r="1357" spans="1:4">
      <c r="A1357" s="57" t="s">
        <v>4626</v>
      </c>
      <c r="D1357" s="57" t="s">
        <v>4618</v>
      </c>
    </row>
    <row r="1358" spans="1:4">
      <c r="A1358" s="57" t="s">
        <v>5239</v>
      </c>
      <c r="D1358" s="57" t="s">
        <v>5323</v>
      </c>
    </row>
    <row r="1359" spans="1:4">
      <c r="A1359" s="57" t="s">
        <v>6367</v>
      </c>
      <c r="D1359" s="57" t="s">
        <v>5995</v>
      </c>
    </row>
  </sheetData>
  <sortState xmlns:xlrd2="http://schemas.microsoft.com/office/spreadsheetml/2017/richdata2" ref="A2:D1733">
    <sortCondition ref="A2"/>
  </sortState>
  <phoneticPr fontId="9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92D050"/>
  </sheetPr>
  <dimension ref="A1:G353"/>
  <sheetViews>
    <sheetView workbookViewId="0">
      <selection activeCell="G10" sqref="G10"/>
    </sheetView>
  </sheetViews>
  <sheetFormatPr defaultColWidth="9.7109375" defaultRowHeight="12.75"/>
  <cols>
    <col min="1" max="1" width="14.85546875" customWidth="1"/>
    <col min="2" max="5" width="9.7109375" style="2" hidden="1" customWidth="1"/>
    <col min="6" max="6" width="9.7109375" hidden="1" customWidth="1"/>
    <col min="7" max="7" width="41.85546875" customWidth="1"/>
    <col min="8" max="16384" width="9.7109375" style="2"/>
  </cols>
  <sheetData>
    <row r="1" spans="1:7" ht="14.25" thickTop="1" thickBot="1">
      <c r="A1" s="56" t="s">
        <v>952</v>
      </c>
      <c r="B1" s="4"/>
      <c r="C1" s="4"/>
      <c r="D1" s="4"/>
      <c r="E1" s="5"/>
      <c r="F1" s="5"/>
      <c r="G1" s="56" t="s">
        <v>951</v>
      </c>
    </row>
    <row r="2" spans="1:7" ht="13.5" thickTop="1">
      <c r="A2" s="57" t="s">
        <v>5504</v>
      </c>
      <c r="F2" s="2"/>
      <c r="G2" s="57" t="s">
        <v>5526</v>
      </c>
    </row>
    <row r="3" spans="1:7">
      <c r="A3" s="57" t="s">
        <v>7500</v>
      </c>
      <c r="F3" s="2"/>
      <c r="G3" s="57" t="s">
        <v>9496</v>
      </c>
    </row>
    <row r="4" spans="1:7">
      <c r="A4" s="57" t="s">
        <v>446</v>
      </c>
      <c r="F4" s="2"/>
      <c r="G4" s="57" t="s">
        <v>2298</v>
      </c>
    </row>
    <row r="5" spans="1:7">
      <c r="A5" s="57" t="s">
        <v>6148</v>
      </c>
      <c r="F5" s="2"/>
      <c r="G5" s="57" t="s">
        <v>36</v>
      </c>
    </row>
    <row r="6" spans="1:7">
      <c r="A6" s="57" t="s">
        <v>6149</v>
      </c>
      <c r="F6" s="2"/>
      <c r="G6" s="57" t="s">
        <v>6163</v>
      </c>
    </row>
    <row r="7" spans="1:7">
      <c r="A7" s="57" t="s">
        <v>5157</v>
      </c>
      <c r="F7" s="2"/>
      <c r="G7" s="57" t="s">
        <v>6577</v>
      </c>
    </row>
    <row r="8" spans="1:7">
      <c r="A8" s="57" t="s">
        <v>1394</v>
      </c>
      <c r="F8" s="2"/>
      <c r="G8" s="57" t="s">
        <v>1687</v>
      </c>
    </row>
    <row r="9" spans="1:7">
      <c r="A9" s="57" t="s">
        <v>1395</v>
      </c>
      <c r="F9" s="2"/>
      <c r="G9" s="57" t="s">
        <v>4776</v>
      </c>
    </row>
    <row r="10" spans="1:7">
      <c r="A10" s="57" t="s">
        <v>4004</v>
      </c>
      <c r="F10" s="2"/>
      <c r="G10" s="57" t="s">
        <v>4742</v>
      </c>
    </row>
    <row r="11" spans="1:7">
      <c r="A11" s="57" t="s">
        <v>4005</v>
      </c>
      <c r="F11" s="2"/>
      <c r="G11" s="57" t="s">
        <v>4566</v>
      </c>
    </row>
    <row r="12" spans="1:7">
      <c r="A12" s="57" t="s">
        <v>478</v>
      </c>
      <c r="F12" s="2"/>
      <c r="G12" s="57" t="s">
        <v>482</v>
      </c>
    </row>
    <row r="13" spans="1:7">
      <c r="A13" s="57" t="s">
        <v>1972</v>
      </c>
      <c r="F13" s="2"/>
      <c r="G13" s="57" t="s">
        <v>1976</v>
      </c>
    </row>
    <row r="14" spans="1:7">
      <c r="A14" s="57" t="s">
        <v>1396</v>
      </c>
      <c r="F14" s="2"/>
      <c r="G14" s="57" t="s">
        <v>1128</v>
      </c>
    </row>
    <row r="15" spans="1:7">
      <c r="A15" s="57" t="s">
        <v>1397</v>
      </c>
      <c r="F15" s="2"/>
      <c r="G15" s="57" t="s">
        <v>4743</v>
      </c>
    </row>
    <row r="16" spans="1:7">
      <c r="A16" s="57" t="s">
        <v>432</v>
      </c>
      <c r="F16" s="2"/>
      <c r="G16" s="57" t="s">
        <v>4744</v>
      </c>
    </row>
    <row r="17" spans="1:7">
      <c r="A17" s="57" t="s">
        <v>479</v>
      </c>
      <c r="F17" s="2"/>
      <c r="G17" s="57" t="s">
        <v>483</v>
      </c>
    </row>
    <row r="18" spans="1:7">
      <c r="A18" s="57" t="s">
        <v>1398</v>
      </c>
      <c r="F18" s="2"/>
      <c r="G18" s="57" t="s">
        <v>1677</v>
      </c>
    </row>
    <row r="19" spans="1:7">
      <c r="A19" s="57" t="s">
        <v>1399</v>
      </c>
      <c r="F19" s="2"/>
      <c r="G19" s="57" t="s">
        <v>1263</v>
      </c>
    </row>
    <row r="20" spans="1:7">
      <c r="A20" s="57" t="s">
        <v>480</v>
      </c>
      <c r="F20" s="2"/>
      <c r="G20" s="57" t="s">
        <v>6164</v>
      </c>
    </row>
    <row r="21" spans="1:7">
      <c r="A21" s="57" t="s">
        <v>1400</v>
      </c>
      <c r="F21" s="2"/>
      <c r="G21" s="57" t="s">
        <v>5491</v>
      </c>
    </row>
    <row r="22" spans="1:7">
      <c r="A22" s="57" t="s">
        <v>1401</v>
      </c>
      <c r="F22" s="2"/>
      <c r="G22" s="57" t="s">
        <v>594</v>
      </c>
    </row>
    <row r="23" spans="1:7">
      <c r="A23" s="57" t="s">
        <v>1402</v>
      </c>
      <c r="F23" s="2"/>
      <c r="G23" s="57" t="s">
        <v>1264</v>
      </c>
    </row>
    <row r="24" spans="1:7">
      <c r="A24" s="57" t="s">
        <v>1973</v>
      </c>
      <c r="F24" s="2"/>
      <c r="G24" s="57" t="s">
        <v>4745</v>
      </c>
    </row>
    <row r="25" spans="1:7">
      <c r="A25" s="57" t="s">
        <v>2047</v>
      </c>
      <c r="F25" s="2"/>
      <c r="G25" s="57" t="s">
        <v>3802</v>
      </c>
    </row>
    <row r="26" spans="1:7">
      <c r="A26" s="57" t="s">
        <v>1302</v>
      </c>
      <c r="F26" s="2"/>
      <c r="G26" s="57" t="s">
        <v>842</v>
      </c>
    </row>
    <row r="27" spans="1:7">
      <c r="A27" s="57" t="s">
        <v>1303</v>
      </c>
      <c r="F27" s="2"/>
      <c r="G27" s="57" t="s">
        <v>2299</v>
      </c>
    </row>
    <row r="28" spans="1:7">
      <c r="A28" s="57" t="s">
        <v>1304</v>
      </c>
      <c r="F28" s="2"/>
      <c r="G28" s="57" t="s">
        <v>1636</v>
      </c>
    </row>
    <row r="29" spans="1:7">
      <c r="A29" s="57" t="s">
        <v>1305</v>
      </c>
      <c r="F29" s="2"/>
      <c r="G29" s="57" t="s">
        <v>1639</v>
      </c>
    </row>
    <row r="30" spans="1:7">
      <c r="A30" s="57" t="s">
        <v>1306</v>
      </c>
      <c r="F30" s="2"/>
      <c r="G30" s="57" t="s">
        <v>1638</v>
      </c>
    </row>
    <row r="31" spans="1:7">
      <c r="A31" s="57" t="s">
        <v>1307</v>
      </c>
      <c r="F31" s="2"/>
      <c r="G31" s="57" t="s">
        <v>440</v>
      </c>
    </row>
    <row r="32" spans="1:7">
      <c r="A32" s="57" t="s">
        <v>1927</v>
      </c>
      <c r="F32" s="2"/>
      <c r="G32" s="57" t="s">
        <v>2300</v>
      </c>
    </row>
    <row r="33" spans="1:7">
      <c r="A33" s="57" t="s">
        <v>1928</v>
      </c>
      <c r="F33" s="2"/>
      <c r="G33" s="57" t="s">
        <v>1637</v>
      </c>
    </row>
    <row r="34" spans="1:7">
      <c r="A34" s="57" t="s">
        <v>1929</v>
      </c>
      <c r="F34" s="2"/>
      <c r="G34" s="57" t="s">
        <v>1284</v>
      </c>
    </row>
    <row r="35" spans="1:7">
      <c r="A35" s="57" t="s">
        <v>1930</v>
      </c>
      <c r="F35" s="2"/>
      <c r="G35" s="57" t="s">
        <v>843</v>
      </c>
    </row>
    <row r="36" spans="1:7">
      <c r="A36" s="57" t="s">
        <v>1931</v>
      </c>
      <c r="F36" s="2"/>
      <c r="G36" s="57" t="s">
        <v>598</v>
      </c>
    </row>
    <row r="37" spans="1:7">
      <c r="A37" s="57" t="s">
        <v>1974</v>
      </c>
      <c r="F37" s="2"/>
      <c r="G37" s="57" t="s">
        <v>1977</v>
      </c>
    </row>
    <row r="38" spans="1:7">
      <c r="A38" s="57" t="s">
        <v>4668</v>
      </c>
      <c r="F38" s="2"/>
      <c r="G38" s="57" t="s">
        <v>471</v>
      </c>
    </row>
    <row r="39" spans="1:7">
      <c r="A39" s="57" t="s">
        <v>5025</v>
      </c>
      <c r="F39" s="2"/>
      <c r="G39" s="57" t="s">
        <v>5027</v>
      </c>
    </row>
    <row r="40" spans="1:7">
      <c r="A40" s="57" t="s">
        <v>5505</v>
      </c>
      <c r="F40" s="2"/>
      <c r="G40" s="57" t="s">
        <v>5527</v>
      </c>
    </row>
    <row r="41" spans="1:7">
      <c r="A41" s="57" t="s">
        <v>6775</v>
      </c>
      <c r="F41" s="2"/>
      <c r="G41" s="57" t="s">
        <v>6780</v>
      </c>
    </row>
    <row r="42" spans="1:7">
      <c r="A42" s="57" t="s">
        <v>3794</v>
      </c>
      <c r="F42" s="2"/>
      <c r="G42" s="57" t="s">
        <v>4364</v>
      </c>
    </row>
    <row r="43" spans="1:7">
      <c r="A43" s="57" t="s">
        <v>1932</v>
      </c>
      <c r="F43" s="2"/>
      <c r="G43" s="57" t="s">
        <v>2301</v>
      </c>
    </row>
    <row r="44" spans="1:7">
      <c r="A44" s="57" t="s">
        <v>329</v>
      </c>
      <c r="F44" s="2"/>
      <c r="G44" s="57" t="s">
        <v>330</v>
      </c>
    </row>
    <row r="45" spans="1:7">
      <c r="A45" s="57" t="s">
        <v>1933</v>
      </c>
      <c r="F45" s="2"/>
      <c r="G45" s="57" t="s">
        <v>845</v>
      </c>
    </row>
    <row r="46" spans="1:7">
      <c r="A46" s="57" t="s">
        <v>1934</v>
      </c>
      <c r="F46" s="2"/>
      <c r="G46" s="57" t="s">
        <v>599</v>
      </c>
    </row>
    <row r="47" spans="1:7">
      <c r="A47" s="57" t="s">
        <v>1935</v>
      </c>
      <c r="F47" s="2"/>
      <c r="G47" s="57" t="s">
        <v>2302</v>
      </c>
    </row>
    <row r="48" spans="1:7">
      <c r="A48" s="57" t="s">
        <v>1936</v>
      </c>
      <c r="F48" s="2"/>
      <c r="G48" s="57" t="s">
        <v>846</v>
      </c>
    </row>
    <row r="49" spans="1:7">
      <c r="A49" s="57" t="s">
        <v>1937</v>
      </c>
      <c r="F49" s="2"/>
      <c r="G49" s="57" t="s">
        <v>247</v>
      </c>
    </row>
    <row r="50" spans="1:7">
      <c r="A50" s="57" t="s">
        <v>1938</v>
      </c>
      <c r="F50" s="2"/>
      <c r="G50" s="57" t="s">
        <v>248</v>
      </c>
    </row>
    <row r="51" spans="1:7">
      <c r="A51" s="57" t="s">
        <v>1939</v>
      </c>
      <c r="F51" s="2"/>
      <c r="G51" s="57" t="s">
        <v>847</v>
      </c>
    </row>
    <row r="52" spans="1:7">
      <c r="A52" s="57" t="s">
        <v>1940</v>
      </c>
      <c r="F52" s="2"/>
      <c r="G52" s="57" t="s">
        <v>848</v>
      </c>
    </row>
    <row r="53" spans="1:7">
      <c r="A53" s="57" t="s">
        <v>1941</v>
      </c>
      <c r="F53" s="2"/>
      <c r="G53" s="57" t="s">
        <v>849</v>
      </c>
    </row>
    <row r="54" spans="1:7">
      <c r="A54" s="57" t="s">
        <v>1942</v>
      </c>
      <c r="F54" s="2"/>
      <c r="G54" s="57" t="s">
        <v>2303</v>
      </c>
    </row>
    <row r="55" spans="1:7">
      <c r="A55" s="57" t="s">
        <v>481</v>
      </c>
      <c r="F55" s="2"/>
      <c r="G55" s="57" t="s">
        <v>484</v>
      </c>
    </row>
    <row r="56" spans="1:7">
      <c r="A56" s="57" t="s">
        <v>1943</v>
      </c>
      <c r="F56" s="2"/>
      <c r="G56" s="57" t="s">
        <v>2304</v>
      </c>
    </row>
    <row r="57" spans="1:7">
      <c r="A57" s="57" t="s">
        <v>1944</v>
      </c>
      <c r="F57" s="2"/>
      <c r="G57" s="57" t="s">
        <v>2305</v>
      </c>
    </row>
    <row r="58" spans="1:7">
      <c r="A58" s="57" t="s">
        <v>1945</v>
      </c>
      <c r="F58" s="2"/>
      <c r="G58" s="57" t="s">
        <v>5528</v>
      </c>
    </row>
    <row r="59" spans="1:7">
      <c r="A59" s="57" t="s">
        <v>1946</v>
      </c>
      <c r="F59" s="2"/>
      <c r="G59" s="57" t="s">
        <v>2306</v>
      </c>
    </row>
    <row r="60" spans="1:7">
      <c r="A60" s="57" t="s">
        <v>863</v>
      </c>
      <c r="F60" s="2"/>
      <c r="G60" s="57" t="s">
        <v>864</v>
      </c>
    </row>
    <row r="61" spans="1:7">
      <c r="A61" s="57" t="s">
        <v>1947</v>
      </c>
      <c r="F61" s="2"/>
      <c r="G61" s="57" t="s">
        <v>250</v>
      </c>
    </row>
    <row r="62" spans="1:7">
      <c r="A62" s="57" t="s">
        <v>1772</v>
      </c>
      <c r="F62" s="2"/>
      <c r="G62" s="57" t="s">
        <v>992</v>
      </c>
    </row>
    <row r="63" spans="1:7">
      <c r="A63" s="57" t="s">
        <v>1773</v>
      </c>
      <c r="F63" s="2"/>
      <c r="G63" s="57" t="s">
        <v>2307</v>
      </c>
    </row>
    <row r="64" spans="1:7">
      <c r="A64" s="57" t="s">
        <v>1774</v>
      </c>
      <c r="F64" s="2"/>
      <c r="G64" s="57" t="s">
        <v>850</v>
      </c>
    </row>
    <row r="65" spans="1:7">
      <c r="A65" s="57" t="s">
        <v>1775</v>
      </c>
      <c r="F65" s="2"/>
      <c r="G65" s="57" t="s">
        <v>251</v>
      </c>
    </row>
    <row r="66" spans="1:7">
      <c r="A66" s="57" t="s">
        <v>1776</v>
      </c>
      <c r="F66" s="2"/>
      <c r="G66" s="57" t="s">
        <v>252</v>
      </c>
    </row>
    <row r="67" spans="1:7">
      <c r="A67" s="57" t="s">
        <v>1777</v>
      </c>
      <c r="F67" s="2"/>
      <c r="G67" s="57" t="s">
        <v>851</v>
      </c>
    </row>
    <row r="68" spans="1:7">
      <c r="A68" s="57" t="s">
        <v>3768</v>
      </c>
      <c r="F68" s="2"/>
      <c r="G68" s="57" t="s">
        <v>4365</v>
      </c>
    </row>
    <row r="69" spans="1:7">
      <c r="A69" s="57" t="s">
        <v>7501</v>
      </c>
      <c r="F69" s="2"/>
      <c r="G69" s="57" t="s">
        <v>7504</v>
      </c>
    </row>
    <row r="70" spans="1:7">
      <c r="A70" s="57" t="s">
        <v>1778</v>
      </c>
      <c r="F70" s="2"/>
      <c r="G70" s="57" t="s">
        <v>2308</v>
      </c>
    </row>
    <row r="71" spans="1:7">
      <c r="A71" s="57" t="s">
        <v>1779</v>
      </c>
      <c r="F71" s="2"/>
      <c r="G71" s="57" t="s">
        <v>2309</v>
      </c>
    </row>
    <row r="72" spans="1:7">
      <c r="A72" s="57" t="s">
        <v>1780</v>
      </c>
      <c r="F72" s="2"/>
      <c r="G72" s="57" t="s">
        <v>269</v>
      </c>
    </row>
    <row r="73" spans="1:7">
      <c r="A73" s="57" t="s">
        <v>5506</v>
      </c>
      <c r="F73" s="2"/>
      <c r="G73" s="57" t="s">
        <v>5529</v>
      </c>
    </row>
    <row r="74" spans="1:7">
      <c r="A74" s="57" t="s">
        <v>1044</v>
      </c>
      <c r="F74" s="2"/>
      <c r="G74" s="57" t="s">
        <v>1048</v>
      </c>
    </row>
    <row r="75" spans="1:7">
      <c r="A75" s="57" t="s">
        <v>1781</v>
      </c>
      <c r="F75" s="2"/>
      <c r="G75" s="57" t="s">
        <v>266</v>
      </c>
    </row>
    <row r="76" spans="1:7">
      <c r="A76" s="57" t="s">
        <v>433</v>
      </c>
      <c r="F76" s="2"/>
      <c r="G76" s="57" t="s">
        <v>2310</v>
      </c>
    </row>
    <row r="77" spans="1:7">
      <c r="A77" s="57" t="s">
        <v>1782</v>
      </c>
      <c r="F77" s="2"/>
      <c r="G77" s="57" t="s">
        <v>7250</v>
      </c>
    </row>
    <row r="78" spans="1:7">
      <c r="A78" s="57" t="s">
        <v>1783</v>
      </c>
      <c r="F78" s="2"/>
      <c r="G78" s="57" t="s">
        <v>270</v>
      </c>
    </row>
    <row r="79" spans="1:7">
      <c r="A79" s="57" t="s">
        <v>3874</v>
      </c>
      <c r="F79" s="2"/>
      <c r="G79" s="57" t="s">
        <v>3993</v>
      </c>
    </row>
    <row r="80" spans="1:7">
      <c r="A80" s="57" t="s">
        <v>1784</v>
      </c>
      <c r="F80" s="2"/>
      <c r="G80" s="57" t="s">
        <v>267</v>
      </c>
    </row>
    <row r="81" spans="1:7">
      <c r="A81" s="57" t="s">
        <v>1785</v>
      </c>
      <c r="F81" s="2"/>
      <c r="G81" s="57" t="s">
        <v>2311</v>
      </c>
    </row>
    <row r="82" spans="1:7">
      <c r="A82" s="57" t="s">
        <v>1786</v>
      </c>
      <c r="F82" s="2"/>
      <c r="G82" s="57" t="s">
        <v>1049</v>
      </c>
    </row>
    <row r="83" spans="1:7">
      <c r="A83" s="57" t="s">
        <v>6150</v>
      </c>
      <c r="F83" s="2"/>
      <c r="G83" s="57" t="s">
        <v>6165</v>
      </c>
    </row>
    <row r="84" spans="1:7">
      <c r="A84" s="57" t="s">
        <v>1787</v>
      </c>
      <c r="F84" s="2"/>
      <c r="G84" s="57" t="s">
        <v>2312</v>
      </c>
    </row>
    <row r="85" spans="1:7">
      <c r="A85" s="57" t="s">
        <v>1948</v>
      </c>
      <c r="F85" s="2"/>
      <c r="G85" s="57" t="s">
        <v>271</v>
      </c>
    </row>
    <row r="86" spans="1:7">
      <c r="A86" s="57" t="s">
        <v>1949</v>
      </c>
      <c r="F86" s="2"/>
      <c r="G86" s="57" t="s">
        <v>852</v>
      </c>
    </row>
    <row r="87" spans="1:7">
      <c r="A87" s="57" t="s">
        <v>1950</v>
      </c>
      <c r="F87" s="2"/>
      <c r="G87" s="57" t="s">
        <v>2313</v>
      </c>
    </row>
    <row r="88" spans="1:7">
      <c r="A88" s="57" t="s">
        <v>1951</v>
      </c>
      <c r="F88" s="2"/>
      <c r="G88" s="57" t="s">
        <v>4366</v>
      </c>
    </row>
    <row r="89" spans="1:7">
      <c r="A89" s="57" t="s">
        <v>1952</v>
      </c>
      <c r="F89" s="2"/>
      <c r="G89" s="57" t="s">
        <v>272</v>
      </c>
    </row>
    <row r="90" spans="1:7">
      <c r="A90" s="57" t="s">
        <v>1953</v>
      </c>
      <c r="F90" s="2"/>
      <c r="G90" s="57" t="s">
        <v>273</v>
      </c>
    </row>
    <row r="91" spans="1:7">
      <c r="A91" s="57" t="s">
        <v>1954</v>
      </c>
      <c r="F91" s="2"/>
      <c r="G91" s="57" t="s">
        <v>1266</v>
      </c>
    </row>
    <row r="92" spans="1:7">
      <c r="A92" s="57" t="s">
        <v>7502</v>
      </c>
      <c r="F92" s="2"/>
      <c r="G92" s="57" t="s">
        <v>7505</v>
      </c>
    </row>
    <row r="93" spans="1:7">
      <c r="A93" s="57" t="s">
        <v>4518</v>
      </c>
      <c r="F93" s="2"/>
      <c r="G93" s="57" t="s">
        <v>4520</v>
      </c>
    </row>
    <row r="94" spans="1:7">
      <c r="A94" s="57" t="s">
        <v>1955</v>
      </c>
      <c r="F94" s="2"/>
      <c r="G94" s="57" t="s">
        <v>1277</v>
      </c>
    </row>
    <row r="95" spans="1:7">
      <c r="A95" s="57" t="s">
        <v>1956</v>
      </c>
      <c r="F95" s="2"/>
      <c r="G95" s="57" t="s">
        <v>208</v>
      </c>
    </row>
    <row r="96" spans="1:7">
      <c r="A96" s="57" t="s">
        <v>1957</v>
      </c>
      <c r="F96" s="2"/>
      <c r="G96" s="57" t="s">
        <v>209</v>
      </c>
    </row>
    <row r="97" spans="1:7">
      <c r="A97" s="57" t="s">
        <v>1958</v>
      </c>
      <c r="F97" s="2"/>
      <c r="G97" s="57" t="s">
        <v>210</v>
      </c>
    </row>
    <row r="98" spans="1:7">
      <c r="A98" s="57" t="s">
        <v>6916</v>
      </c>
      <c r="F98" s="2"/>
      <c r="G98" s="57" t="s">
        <v>6921</v>
      </c>
    </row>
    <row r="99" spans="1:7">
      <c r="A99" s="57" t="s">
        <v>1959</v>
      </c>
      <c r="F99" s="2"/>
      <c r="G99" s="57" t="s">
        <v>860</v>
      </c>
    </row>
    <row r="100" spans="1:7">
      <c r="A100" s="57" t="s">
        <v>1960</v>
      </c>
      <c r="F100" s="2"/>
      <c r="G100" s="57" t="s">
        <v>4168</v>
      </c>
    </row>
    <row r="101" spans="1:7">
      <c r="A101" s="57" t="s">
        <v>4281</v>
      </c>
      <c r="F101" s="2"/>
      <c r="G101" s="57" t="s">
        <v>4280</v>
      </c>
    </row>
    <row r="102" spans="1:7">
      <c r="A102" s="57" t="s">
        <v>4161</v>
      </c>
      <c r="F102" s="2"/>
      <c r="G102" s="57" t="s">
        <v>4169</v>
      </c>
    </row>
    <row r="103" spans="1:7">
      <c r="A103" s="57" t="s">
        <v>6917</v>
      </c>
      <c r="F103" s="2"/>
      <c r="G103" s="57" t="s">
        <v>6922</v>
      </c>
    </row>
    <row r="104" spans="1:7">
      <c r="A104" s="57" t="s">
        <v>4162</v>
      </c>
      <c r="F104" s="2"/>
      <c r="G104" s="57" t="s">
        <v>4170</v>
      </c>
    </row>
    <row r="105" spans="1:7">
      <c r="A105" s="57" t="s">
        <v>4163</v>
      </c>
      <c r="F105" s="2"/>
      <c r="G105" s="57" t="s">
        <v>4171</v>
      </c>
    </row>
    <row r="106" spans="1:7">
      <c r="A106" s="57" t="s">
        <v>5026</v>
      </c>
      <c r="F106" s="2"/>
      <c r="G106" s="57" t="s">
        <v>5361</v>
      </c>
    </row>
    <row r="107" spans="1:7">
      <c r="A107" s="57" t="s">
        <v>4164</v>
      </c>
      <c r="F107" s="2"/>
      <c r="G107" s="57" t="s">
        <v>4172</v>
      </c>
    </row>
    <row r="108" spans="1:7">
      <c r="A108" s="57" t="s">
        <v>6918</v>
      </c>
      <c r="F108" s="2"/>
      <c r="G108" s="57" t="s">
        <v>6923</v>
      </c>
    </row>
    <row r="109" spans="1:7">
      <c r="A109" s="57" t="s">
        <v>4165</v>
      </c>
      <c r="F109" s="2"/>
      <c r="G109" s="57" t="s">
        <v>4173</v>
      </c>
    </row>
    <row r="110" spans="1:7">
      <c r="A110" s="57" t="s">
        <v>4166</v>
      </c>
      <c r="F110" s="2"/>
      <c r="G110" s="57" t="s">
        <v>4174</v>
      </c>
    </row>
    <row r="111" spans="1:7">
      <c r="A111" s="57" t="s">
        <v>4692</v>
      </c>
      <c r="F111" s="2"/>
      <c r="G111" s="57" t="s">
        <v>4693</v>
      </c>
    </row>
    <row r="112" spans="1:7">
      <c r="A112" s="57" t="s">
        <v>3907</v>
      </c>
      <c r="F112" s="2"/>
      <c r="G112" s="57" t="s">
        <v>3973</v>
      </c>
    </row>
    <row r="113" spans="1:7">
      <c r="A113" s="57" t="s">
        <v>5507</v>
      </c>
      <c r="F113" s="2"/>
      <c r="G113" s="57" t="s">
        <v>5530</v>
      </c>
    </row>
    <row r="114" spans="1:7">
      <c r="A114" s="57" t="s">
        <v>5508</v>
      </c>
      <c r="F114" s="2"/>
      <c r="G114" s="57" t="s">
        <v>4454</v>
      </c>
    </row>
    <row r="115" spans="1:7">
      <c r="A115" s="57" t="s">
        <v>5158</v>
      </c>
      <c r="F115" s="2"/>
      <c r="G115" s="57" t="s">
        <v>6924</v>
      </c>
    </row>
    <row r="116" spans="1:7">
      <c r="A116" s="57" t="s">
        <v>5509</v>
      </c>
      <c r="F116" s="2"/>
      <c r="G116" s="57" t="s">
        <v>274</v>
      </c>
    </row>
    <row r="117" spans="1:7">
      <c r="A117" s="57" t="s">
        <v>4446</v>
      </c>
      <c r="F117" s="2"/>
      <c r="G117" s="57" t="s">
        <v>4455</v>
      </c>
    </row>
    <row r="118" spans="1:7">
      <c r="A118" s="57" t="s">
        <v>4447</v>
      </c>
      <c r="F118" s="2"/>
      <c r="G118" s="57" t="s">
        <v>1197</v>
      </c>
    </row>
    <row r="119" spans="1:7">
      <c r="A119" s="57" t="s">
        <v>4448</v>
      </c>
      <c r="F119" s="2"/>
      <c r="G119" s="57" t="s">
        <v>602</v>
      </c>
    </row>
    <row r="120" spans="1:7">
      <c r="A120" s="57" t="s">
        <v>4449</v>
      </c>
      <c r="F120" s="2"/>
      <c r="G120" s="57" t="s">
        <v>1540</v>
      </c>
    </row>
    <row r="121" spans="1:7">
      <c r="A121" s="57" t="s">
        <v>4450</v>
      </c>
      <c r="F121" s="2"/>
      <c r="G121" s="57" t="s">
        <v>778</v>
      </c>
    </row>
    <row r="122" spans="1:7">
      <c r="A122" s="57" t="s">
        <v>4451</v>
      </c>
      <c r="F122" s="2"/>
      <c r="G122" s="57" t="s">
        <v>4456</v>
      </c>
    </row>
    <row r="123" spans="1:7">
      <c r="A123" s="57" t="s">
        <v>4452</v>
      </c>
      <c r="F123" s="2"/>
      <c r="G123" s="57" t="s">
        <v>1190</v>
      </c>
    </row>
    <row r="124" spans="1:7">
      <c r="A124" s="57" t="s">
        <v>1961</v>
      </c>
      <c r="F124" s="2"/>
      <c r="G124" s="57" t="s">
        <v>406</v>
      </c>
    </row>
    <row r="125" spans="1:7">
      <c r="A125" s="57" t="s">
        <v>1962</v>
      </c>
      <c r="F125" s="2"/>
      <c r="G125" s="57" t="s">
        <v>4746</v>
      </c>
    </row>
    <row r="126" spans="1:7">
      <c r="A126" s="57" t="s">
        <v>1963</v>
      </c>
      <c r="F126" s="2"/>
      <c r="G126" s="57" t="s">
        <v>1230</v>
      </c>
    </row>
    <row r="127" spans="1:7">
      <c r="A127" s="57" t="s">
        <v>1964</v>
      </c>
      <c r="F127" s="2"/>
      <c r="G127" s="57" t="s">
        <v>5531</v>
      </c>
    </row>
    <row r="128" spans="1:7">
      <c r="A128" s="57" t="s">
        <v>1965</v>
      </c>
      <c r="F128" s="2"/>
      <c r="G128" s="57" t="s">
        <v>2314</v>
      </c>
    </row>
    <row r="129" spans="1:7">
      <c r="A129" s="57" t="s">
        <v>7247</v>
      </c>
      <c r="F129" s="2"/>
      <c r="G129" s="57" t="s">
        <v>7655</v>
      </c>
    </row>
    <row r="130" spans="1:7">
      <c r="A130" s="57" t="s">
        <v>1040</v>
      </c>
      <c r="F130" s="2"/>
      <c r="G130" s="57" t="s">
        <v>407</v>
      </c>
    </row>
    <row r="131" spans="1:7">
      <c r="A131" s="57" t="s">
        <v>4902</v>
      </c>
      <c r="F131" s="2"/>
      <c r="G131" s="57" t="s">
        <v>4904</v>
      </c>
    </row>
    <row r="132" spans="1:7">
      <c r="A132" s="57" t="s">
        <v>4903</v>
      </c>
      <c r="F132" s="2"/>
      <c r="G132" s="57" t="s">
        <v>4905</v>
      </c>
    </row>
    <row r="133" spans="1:7">
      <c r="A133" s="57" t="s">
        <v>6776</v>
      </c>
      <c r="F133" s="2"/>
      <c r="G133" s="57" t="s">
        <v>8953</v>
      </c>
    </row>
    <row r="134" spans="1:7">
      <c r="A134" s="57" t="s">
        <v>1041</v>
      </c>
      <c r="F134" s="2"/>
      <c r="G134" s="57" t="s">
        <v>7251</v>
      </c>
    </row>
    <row r="135" spans="1:7">
      <c r="A135" s="57" t="s">
        <v>7819</v>
      </c>
      <c r="F135" s="2"/>
      <c r="G135" s="57" t="s">
        <v>7820</v>
      </c>
    </row>
    <row r="136" spans="1:7">
      <c r="A136" s="57" t="s">
        <v>1339</v>
      </c>
      <c r="F136" s="2"/>
      <c r="G136" s="57" t="s">
        <v>2315</v>
      </c>
    </row>
    <row r="137" spans="1:7">
      <c r="A137" s="57" t="s">
        <v>1340</v>
      </c>
      <c r="F137" s="2"/>
      <c r="G137" s="57" t="s">
        <v>6925</v>
      </c>
    </row>
    <row r="138" spans="1:7">
      <c r="A138" s="57" t="s">
        <v>1341</v>
      </c>
      <c r="F138" s="2"/>
      <c r="G138" s="57" t="s">
        <v>1539</v>
      </c>
    </row>
    <row r="139" spans="1:7">
      <c r="A139" s="57" t="s">
        <v>6777</v>
      </c>
      <c r="F139" s="2"/>
      <c r="G139" s="57" t="s">
        <v>5366</v>
      </c>
    </row>
    <row r="140" spans="1:7">
      <c r="A140" s="57" t="s">
        <v>6778</v>
      </c>
      <c r="F140" s="2"/>
      <c r="G140" s="57" t="s">
        <v>6781</v>
      </c>
    </row>
    <row r="141" spans="1:7">
      <c r="A141" s="57" t="s">
        <v>6919</v>
      </c>
      <c r="F141" s="2"/>
      <c r="G141" s="57" t="s">
        <v>6926</v>
      </c>
    </row>
    <row r="142" spans="1:7">
      <c r="A142" s="57" t="s">
        <v>1342</v>
      </c>
      <c r="F142" s="2"/>
      <c r="G142" s="57" t="s">
        <v>6166</v>
      </c>
    </row>
    <row r="143" spans="1:7">
      <c r="A143" s="57" t="s">
        <v>1343</v>
      </c>
      <c r="F143" s="2"/>
      <c r="G143" s="57" t="s">
        <v>1038</v>
      </c>
    </row>
    <row r="144" spans="1:7">
      <c r="A144" s="57" t="s">
        <v>1344</v>
      </c>
      <c r="F144" s="2"/>
      <c r="G144" s="57" t="s">
        <v>4521</v>
      </c>
    </row>
    <row r="145" spans="1:7">
      <c r="A145" s="57" t="s">
        <v>1045</v>
      </c>
      <c r="F145" s="2"/>
      <c r="G145" s="57" t="s">
        <v>1105</v>
      </c>
    </row>
    <row r="146" spans="1:7">
      <c r="A146" s="57" t="s">
        <v>7503</v>
      </c>
      <c r="F146" s="2"/>
      <c r="G146" s="57" t="s">
        <v>3972</v>
      </c>
    </row>
    <row r="147" spans="1:7">
      <c r="A147" s="57" t="s">
        <v>1345</v>
      </c>
      <c r="F147" s="2"/>
      <c r="G147" s="57" t="s">
        <v>1191</v>
      </c>
    </row>
    <row r="148" spans="1:7">
      <c r="A148" s="57" t="s">
        <v>1346</v>
      </c>
      <c r="F148" s="2"/>
      <c r="G148" s="57" t="s">
        <v>603</v>
      </c>
    </row>
    <row r="149" spans="1:7">
      <c r="A149" s="57" t="s">
        <v>1347</v>
      </c>
      <c r="F149" s="2"/>
      <c r="G149" s="57" t="s">
        <v>777</v>
      </c>
    </row>
    <row r="150" spans="1:7">
      <c r="A150" s="57" t="s">
        <v>1046</v>
      </c>
      <c r="F150" s="2"/>
      <c r="G150" s="57" t="s">
        <v>1050</v>
      </c>
    </row>
    <row r="151" spans="1:7">
      <c r="A151" s="57" t="s">
        <v>4669</v>
      </c>
      <c r="F151" s="2"/>
      <c r="G151" s="57" t="s">
        <v>4501</v>
      </c>
    </row>
    <row r="152" spans="1:7">
      <c r="A152" s="57" t="s">
        <v>6151</v>
      </c>
      <c r="F152" s="2"/>
      <c r="G152" s="57" t="s">
        <v>2588</v>
      </c>
    </row>
    <row r="153" spans="1:7">
      <c r="A153" s="57" t="s">
        <v>7656</v>
      </c>
      <c r="F153" s="2"/>
      <c r="G153" s="57" t="s">
        <v>7657</v>
      </c>
    </row>
    <row r="154" spans="1:7">
      <c r="A154" s="57" t="s">
        <v>7658</v>
      </c>
      <c r="F154" s="2"/>
      <c r="G154" s="57" t="s">
        <v>7659</v>
      </c>
    </row>
    <row r="155" spans="1:7">
      <c r="A155" s="57" t="s">
        <v>7660</v>
      </c>
      <c r="F155" s="2"/>
      <c r="G155" s="57" t="s">
        <v>7661</v>
      </c>
    </row>
    <row r="156" spans="1:7">
      <c r="A156" s="57" t="s">
        <v>7662</v>
      </c>
      <c r="F156" s="2"/>
      <c r="G156" s="57" t="s">
        <v>7663</v>
      </c>
    </row>
    <row r="157" spans="1:7">
      <c r="A157" s="57" t="s">
        <v>7664</v>
      </c>
      <c r="F157" s="2"/>
      <c r="G157" s="57" t="s">
        <v>584</v>
      </c>
    </row>
    <row r="158" spans="1:7">
      <c r="A158" s="57" t="s">
        <v>7665</v>
      </c>
      <c r="F158" s="2"/>
      <c r="G158" s="57" t="s">
        <v>7666</v>
      </c>
    </row>
    <row r="159" spans="1:7">
      <c r="A159" s="57" t="s">
        <v>7667</v>
      </c>
      <c r="F159" s="2"/>
      <c r="G159" s="57" t="s">
        <v>7668</v>
      </c>
    </row>
    <row r="160" spans="1:7">
      <c r="A160" s="57" t="s">
        <v>7669</v>
      </c>
      <c r="F160" s="2"/>
      <c r="G160" s="57" t="s">
        <v>7670</v>
      </c>
    </row>
    <row r="161" spans="1:7">
      <c r="A161" s="57" t="s">
        <v>7671</v>
      </c>
      <c r="F161" s="2"/>
      <c r="G161" s="57" t="s">
        <v>7672</v>
      </c>
    </row>
    <row r="162" spans="1:7">
      <c r="A162" s="57" t="s">
        <v>7673</v>
      </c>
      <c r="F162" s="2"/>
      <c r="G162" s="57" t="s">
        <v>7674</v>
      </c>
    </row>
    <row r="163" spans="1:7">
      <c r="A163" s="57" t="s">
        <v>7675</v>
      </c>
      <c r="F163" s="2"/>
      <c r="G163" s="57" t="s">
        <v>7676</v>
      </c>
    </row>
    <row r="164" spans="1:7">
      <c r="A164" s="57" t="s">
        <v>7677</v>
      </c>
      <c r="F164" s="2"/>
      <c r="G164" s="57" t="s">
        <v>7678</v>
      </c>
    </row>
    <row r="165" spans="1:7">
      <c r="A165" s="57" t="s">
        <v>7679</v>
      </c>
      <c r="F165" s="2"/>
      <c r="G165" s="57" t="s">
        <v>7680</v>
      </c>
    </row>
    <row r="166" spans="1:7">
      <c r="A166" s="57" t="s">
        <v>7681</v>
      </c>
      <c r="F166" s="2"/>
      <c r="G166" s="57" t="s">
        <v>7682</v>
      </c>
    </row>
    <row r="167" spans="1:7">
      <c r="A167" s="57" t="s">
        <v>7683</v>
      </c>
      <c r="F167" s="2"/>
      <c r="G167" s="57" t="s">
        <v>7684</v>
      </c>
    </row>
    <row r="168" spans="1:7">
      <c r="A168" s="57" t="s">
        <v>7685</v>
      </c>
      <c r="F168" s="2"/>
      <c r="G168" s="57" t="s">
        <v>7686</v>
      </c>
    </row>
    <row r="169" spans="1:7">
      <c r="A169" s="57" t="s">
        <v>7687</v>
      </c>
      <c r="F169" s="2"/>
      <c r="G169" s="57" t="s">
        <v>7688</v>
      </c>
    </row>
    <row r="170" spans="1:7">
      <c r="A170" s="57" t="s">
        <v>7689</v>
      </c>
      <c r="F170" s="2"/>
      <c r="G170" s="57" t="s">
        <v>7690</v>
      </c>
    </row>
    <row r="171" spans="1:7">
      <c r="A171" s="57" t="s">
        <v>7691</v>
      </c>
      <c r="F171" s="2"/>
      <c r="G171" s="57" t="s">
        <v>4736</v>
      </c>
    </row>
    <row r="172" spans="1:7">
      <c r="A172" s="57" t="s">
        <v>6152</v>
      </c>
      <c r="F172" s="2"/>
      <c r="G172" s="57" t="s">
        <v>528</v>
      </c>
    </row>
    <row r="173" spans="1:7">
      <c r="A173" s="57" t="s">
        <v>7248</v>
      </c>
      <c r="F173" s="2"/>
      <c r="G173" s="57" t="s">
        <v>7252</v>
      </c>
    </row>
    <row r="174" spans="1:7">
      <c r="A174" s="57" t="s">
        <v>7249</v>
      </c>
      <c r="F174" s="2"/>
      <c r="G174" s="57" t="s">
        <v>7253</v>
      </c>
    </row>
    <row r="175" spans="1:7">
      <c r="A175" s="57" t="s">
        <v>3795</v>
      </c>
      <c r="F175" s="2"/>
      <c r="G175" s="57" t="s">
        <v>4367</v>
      </c>
    </row>
    <row r="176" spans="1:7">
      <c r="A176" s="57" t="s">
        <v>3796</v>
      </c>
      <c r="F176" s="2"/>
      <c r="G176" s="57" t="s">
        <v>4368</v>
      </c>
    </row>
    <row r="177" spans="1:7">
      <c r="A177" s="57" t="s">
        <v>4927</v>
      </c>
      <c r="F177" s="2"/>
      <c r="G177" s="57" t="s">
        <v>4930</v>
      </c>
    </row>
    <row r="178" spans="1:7">
      <c r="A178" s="57" t="s">
        <v>4928</v>
      </c>
      <c r="F178" s="2"/>
      <c r="G178" s="57" t="s">
        <v>4931</v>
      </c>
    </row>
    <row r="179" spans="1:7">
      <c r="A179" s="57" t="s">
        <v>4929</v>
      </c>
      <c r="F179" s="2"/>
      <c r="G179" s="57" t="s">
        <v>4932</v>
      </c>
    </row>
    <row r="180" spans="1:7">
      <c r="A180" s="57" t="s">
        <v>3797</v>
      </c>
      <c r="F180" s="2"/>
      <c r="G180" s="57" t="s">
        <v>4369</v>
      </c>
    </row>
    <row r="181" spans="1:7">
      <c r="A181" s="57" t="s">
        <v>6779</v>
      </c>
      <c r="F181" s="2"/>
      <c r="G181" s="57" t="s">
        <v>6782</v>
      </c>
    </row>
    <row r="182" spans="1:7">
      <c r="A182" s="57" t="s">
        <v>3798</v>
      </c>
      <c r="F182" s="2"/>
      <c r="G182" s="57" t="s">
        <v>4370</v>
      </c>
    </row>
    <row r="183" spans="1:7">
      <c r="A183" s="57" t="s">
        <v>3799</v>
      </c>
      <c r="F183" s="2"/>
      <c r="G183" s="57" t="s">
        <v>4371</v>
      </c>
    </row>
    <row r="184" spans="1:7">
      <c r="A184" s="57" t="s">
        <v>3800</v>
      </c>
      <c r="F184" s="2"/>
      <c r="G184" s="57" t="s">
        <v>4372</v>
      </c>
    </row>
    <row r="185" spans="1:7">
      <c r="A185" s="57" t="s">
        <v>1348</v>
      </c>
      <c r="F185" s="2"/>
      <c r="G185" s="57" t="s">
        <v>2316</v>
      </c>
    </row>
    <row r="186" spans="1:7">
      <c r="A186" s="57" t="s">
        <v>1349</v>
      </c>
      <c r="F186" s="2"/>
      <c r="G186" s="57" t="s">
        <v>910</v>
      </c>
    </row>
    <row r="187" spans="1:7">
      <c r="A187" s="57" t="s">
        <v>1917</v>
      </c>
      <c r="F187" s="2"/>
      <c r="G187" s="57" t="s">
        <v>6927</v>
      </c>
    </row>
    <row r="188" spans="1:7">
      <c r="A188" s="57" t="s">
        <v>1918</v>
      </c>
      <c r="F188" s="2"/>
      <c r="G188" s="57" t="s">
        <v>6167</v>
      </c>
    </row>
    <row r="189" spans="1:7">
      <c r="A189" s="57" t="s">
        <v>1919</v>
      </c>
      <c r="F189" s="2"/>
      <c r="G189" s="57" t="s">
        <v>780</v>
      </c>
    </row>
    <row r="190" spans="1:7">
      <c r="A190" s="57" t="s">
        <v>1920</v>
      </c>
      <c r="F190" s="2"/>
      <c r="G190" s="57" t="s">
        <v>781</v>
      </c>
    </row>
    <row r="191" spans="1:7">
      <c r="A191" s="57" t="s">
        <v>6153</v>
      </c>
      <c r="F191" s="2"/>
      <c r="G191" s="57" t="s">
        <v>7506</v>
      </c>
    </row>
    <row r="192" spans="1:7">
      <c r="A192" s="57" t="s">
        <v>6920</v>
      </c>
      <c r="F192" s="2"/>
      <c r="G192" s="57" t="s">
        <v>6928</v>
      </c>
    </row>
    <row r="193" spans="1:7">
      <c r="A193" s="57" t="s">
        <v>5510</v>
      </c>
      <c r="F193" s="2"/>
      <c r="G193" s="57" t="s">
        <v>6783</v>
      </c>
    </row>
    <row r="194" spans="1:7">
      <c r="A194" s="57" t="s">
        <v>1921</v>
      </c>
      <c r="F194" s="2"/>
      <c r="G194" s="57" t="s">
        <v>893</v>
      </c>
    </row>
    <row r="195" spans="1:7">
      <c r="A195" s="57" t="s">
        <v>1922</v>
      </c>
      <c r="F195" s="2"/>
      <c r="G195" s="57" t="s">
        <v>1412</v>
      </c>
    </row>
    <row r="196" spans="1:7">
      <c r="A196" s="57" t="s">
        <v>1923</v>
      </c>
      <c r="F196" s="2"/>
      <c r="G196" s="57" t="s">
        <v>1413</v>
      </c>
    </row>
    <row r="197" spans="1:7">
      <c r="A197" s="57" t="s">
        <v>1924</v>
      </c>
      <c r="F197" s="2"/>
      <c r="G197" s="57" t="s">
        <v>1081</v>
      </c>
    </row>
    <row r="198" spans="1:7">
      <c r="A198" s="57" t="s">
        <v>1060</v>
      </c>
      <c r="F198" s="2"/>
      <c r="G198" s="57" t="s">
        <v>2317</v>
      </c>
    </row>
    <row r="199" spans="1:7">
      <c r="A199" s="57" t="s">
        <v>1061</v>
      </c>
      <c r="F199" s="2"/>
      <c r="G199" s="57" t="s">
        <v>6168</v>
      </c>
    </row>
    <row r="200" spans="1:7">
      <c r="A200" s="57" t="s">
        <v>6154</v>
      </c>
      <c r="F200" s="2"/>
      <c r="G200" s="57" t="s">
        <v>6169</v>
      </c>
    </row>
    <row r="201" spans="1:7">
      <c r="A201" s="57" t="s">
        <v>1062</v>
      </c>
      <c r="F201" s="2"/>
      <c r="G201" s="57" t="s">
        <v>779</v>
      </c>
    </row>
    <row r="202" spans="1:7">
      <c r="A202" s="57" t="s">
        <v>191</v>
      </c>
      <c r="F202" s="2"/>
      <c r="G202" s="57" t="s">
        <v>1897</v>
      </c>
    </row>
    <row r="203" spans="1:7">
      <c r="A203" s="57" t="s">
        <v>192</v>
      </c>
      <c r="F203" s="2"/>
      <c r="G203" s="57" t="s">
        <v>1192</v>
      </c>
    </row>
    <row r="204" spans="1:7">
      <c r="A204" s="57" t="s">
        <v>193</v>
      </c>
      <c r="F204" s="2"/>
      <c r="G204" s="57" t="s">
        <v>1193</v>
      </c>
    </row>
    <row r="205" spans="1:7">
      <c r="A205" s="57" t="s">
        <v>194</v>
      </c>
      <c r="F205" s="2"/>
      <c r="G205" s="57" t="s">
        <v>1194</v>
      </c>
    </row>
    <row r="206" spans="1:7">
      <c r="A206" s="57" t="s">
        <v>195</v>
      </c>
      <c r="F206" s="2"/>
      <c r="G206" s="57" t="s">
        <v>1195</v>
      </c>
    </row>
    <row r="207" spans="1:7">
      <c r="A207" s="57" t="s">
        <v>196</v>
      </c>
      <c r="F207" s="2"/>
      <c r="G207" s="57" t="s">
        <v>1196</v>
      </c>
    </row>
    <row r="208" spans="1:7">
      <c r="A208" s="57" t="s">
        <v>197</v>
      </c>
      <c r="F208" s="2"/>
      <c r="G208" s="57" t="s">
        <v>457</v>
      </c>
    </row>
    <row r="209" spans="1:7">
      <c r="A209" s="57" t="s">
        <v>198</v>
      </c>
      <c r="F209" s="2"/>
      <c r="G209" s="57" t="s">
        <v>458</v>
      </c>
    </row>
    <row r="210" spans="1:7">
      <c r="A210" s="57" t="s">
        <v>199</v>
      </c>
      <c r="F210" s="2"/>
      <c r="G210" s="57" t="s">
        <v>1078</v>
      </c>
    </row>
    <row r="211" spans="1:7">
      <c r="A211" s="57" t="s">
        <v>200</v>
      </c>
      <c r="F211" s="2"/>
      <c r="G211" s="57" t="s">
        <v>459</v>
      </c>
    </row>
    <row r="212" spans="1:7">
      <c r="A212" s="57" t="s">
        <v>1825</v>
      </c>
      <c r="F212" s="2"/>
      <c r="G212" s="57" t="s">
        <v>1075</v>
      </c>
    </row>
    <row r="213" spans="1:7">
      <c r="A213" s="57" t="s">
        <v>1826</v>
      </c>
      <c r="F213" s="2"/>
      <c r="G213" s="57" t="s">
        <v>460</v>
      </c>
    </row>
    <row r="214" spans="1:7">
      <c r="A214" s="57" t="s">
        <v>1827</v>
      </c>
      <c r="F214" s="2"/>
      <c r="G214" s="57" t="s">
        <v>3908</v>
      </c>
    </row>
    <row r="215" spans="1:7">
      <c r="A215" s="57" t="s">
        <v>1828</v>
      </c>
      <c r="F215" s="2"/>
      <c r="G215" s="57" t="s">
        <v>3944</v>
      </c>
    </row>
    <row r="216" spans="1:7">
      <c r="A216" s="57" t="s">
        <v>1829</v>
      </c>
      <c r="F216" s="2"/>
      <c r="G216" s="57" t="s">
        <v>525</v>
      </c>
    </row>
    <row r="217" spans="1:7">
      <c r="A217" s="57" t="s">
        <v>1830</v>
      </c>
      <c r="F217" s="2"/>
      <c r="G217" s="57" t="s">
        <v>909</v>
      </c>
    </row>
    <row r="218" spans="1:7">
      <c r="A218" s="57" t="s">
        <v>1831</v>
      </c>
      <c r="F218" s="2"/>
      <c r="G218" s="57" t="s">
        <v>1908</v>
      </c>
    </row>
    <row r="219" spans="1:7">
      <c r="A219" s="57" t="s">
        <v>1832</v>
      </c>
      <c r="F219" s="2"/>
      <c r="G219" s="57" t="s">
        <v>1238</v>
      </c>
    </row>
    <row r="220" spans="1:7">
      <c r="A220" s="57" t="s">
        <v>1833</v>
      </c>
      <c r="F220" s="2"/>
      <c r="G220" s="57" t="s">
        <v>9497</v>
      </c>
    </row>
    <row r="221" spans="1:7">
      <c r="A221" s="57" t="s">
        <v>1834</v>
      </c>
      <c r="F221" s="2"/>
      <c r="G221" s="57" t="s">
        <v>526</v>
      </c>
    </row>
    <row r="222" spans="1:7">
      <c r="A222" s="57" t="s">
        <v>1835</v>
      </c>
      <c r="F222" s="2"/>
      <c r="G222" s="57" t="s">
        <v>26</v>
      </c>
    </row>
    <row r="223" spans="1:7">
      <c r="A223" s="57" t="s">
        <v>1836</v>
      </c>
      <c r="F223" s="2"/>
      <c r="G223" s="57" t="s">
        <v>892</v>
      </c>
    </row>
    <row r="224" spans="1:7">
      <c r="A224" s="57" t="s">
        <v>4066</v>
      </c>
      <c r="F224" s="2"/>
      <c r="G224" s="57" t="s">
        <v>4067</v>
      </c>
    </row>
    <row r="225" spans="1:7">
      <c r="A225" s="57" t="s">
        <v>1837</v>
      </c>
      <c r="F225" s="2"/>
      <c r="G225" s="57" t="s">
        <v>1033</v>
      </c>
    </row>
    <row r="226" spans="1:7">
      <c r="A226" s="57" t="s">
        <v>1385</v>
      </c>
      <c r="F226" s="2"/>
      <c r="G226" s="57" t="s">
        <v>2318</v>
      </c>
    </row>
    <row r="227" spans="1:7">
      <c r="A227" s="57" t="s">
        <v>1838</v>
      </c>
      <c r="F227" s="2"/>
      <c r="G227" s="57" t="s">
        <v>2319</v>
      </c>
    </row>
    <row r="228" spans="1:7">
      <c r="A228" s="57" t="s">
        <v>1839</v>
      </c>
      <c r="F228" s="2"/>
      <c r="G228" s="57" t="s">
        <v>527</v>
      </c>
    </row>
    <row r="229" spans="1:7">
      <c r="A229" s="57" t="s">
        <v>1840</v>
      </c>
      <c r="G229" s="57" t="s">
        <v>1462</v>
      </c>
    </row>
    <row r="230" spans="1:7">
      <c r="A230" s="57" t="s">
        <v>4080</v>
      </c>
      <c r="G230" s="57" t="s">
        <v>4081</v>
      </c>
    </row>
    <row r="231" spans="1:7">
      <c r="A231" s="57" t="s">
        <v>1841</v>
      </c>
      <c r="G231" s="57" t="s">
        <v>6784</v>
      </c>
    </row>
    <row r="232" spans="1:7">
      <c r="A232" s="57" t="s">
        <v>1842</v>
      </c>
      <c r="G232" s="57" t="s">
        <v>578</v>
      </c>
    </row>
    <row r="233" spans="1:7">
      <c r="A233" s="57" t="s">
        <v>1843</v>
      </c>
      <c r="G233" s="57" t="s">
        <v>579</v>
      </c>
    </row>
    <row r="234" spans="1:7">
      <c r="A234" s="57" t="s">
        <v>1844</v>
      </c>
      <c r="G234" s="57" t="s">
        <v>580</v>
      </c>
    </row>
    <row r="235" spans="1:7">
      <c r="A235" s="57" t="s">
        <v>1845</v>
      </c>
      <c r="G235" s="57" t="s">
        <v>1236</v>
      </c>
    </row>
    <row r="236" spans="1:7">
      <c r="A236" s="57" t="s">
        <v>1846</v>
      </c>
      <c r="G236" s="57" t="s">
        <v>1237</v>
      </c>
    </row>
    <row r="237" spans="1:7">
      <c r="A237" s="57" t="s">
        <v>4519</v>
      </c>
      <c r="G237" s="57" t="s">
        <v>4522</v>
      </c>
    </row>
    <row r="238" spans="1:7">
      <c r="A238" s="57" t="s">
        <v>6155</v>
      </c>
      <c r="G238" s="57" t="s">
        <v>6170</v>
      </c>
    </row>
    <row r="239" spans="1:7">
      <c r="A239" s="57" t="s">
        <v>1847</v>
      </c>
      <c r="G239" s="57" t="s">
        <v>3974</v>
      </c>
    </row>
    <row r="240" spans="1:7">
      <c r="A240" s="57" t="s">
        <v>1848</v>
      </c>
      <c r="G240" s="57" t="s">
        <v>1239</v>
      </c>
    </row>
    <row r="241" spans="1:7">
      <c r="A241" s="57" t="s">
        <v>1849</v>
      </c>
      <c r="G241" s="57" t="s">
        <v>21</v>
      </c>
    </row>
    <row r="242" spans="1:7">
      <c r="A242" s="57" t="s">
        <v>1850</v>
      </c>
      <c r="G242" s="57" t="s">
        <v>20</v>
      </c>
    </row>
    <row r="243" spans="1:7">
      <c r="A243" s="57" t="s">
        <v>1851</v>
      </c>
      <c r="G243" s="57" t="s">
        <v>1240</v>
      </c>
    </row>
    <row r="244" spans="1:7">
      <c r="A244" s="57" t="s">
        <v>1852</v>
      </c>
      <c r="G244" s="57" t="s">
        <v>529</v>
      </c>
    </row>
    <row r="245" spans="1:7">
      <c r="A245" s="57" t="s">
        <v>5511</v>
      </c>
      <c r="G245" s="57" t="s">
        <v>5532</v>
      </c>
    </row>
    <row r="246" spans="1:7">
      <c r="A246" s="57" t="s">
        <v>6156</v>
      </c>
      <c r="G246" s="57" t="s">
        <v>844</v>
      </c>
    </row>
    <row r="247" spans="1:7">
      <c r="A247" s="57" t="s">
        <v>1853</v>
      </c>
      <c r="G247" s="57" t="s">
        <v>1854</v>
      </c>
    </row>
    <row r="248" spans="1:7">
      <c r="A248" s="57" t="s">
        <v>3875</v>
      </c>
      <c r="G248" s="57" t="s">
        <v>3872</v>
      </c>
    </row>
    <row r="249" spans="1:7">
      <c r="A249" s="57" t="s">
        <v>6157</v>
      </c>
      <c r="G249" s="57" t="s">
        <v>6171</v>
      </c>
    </row>
    <row r="250" spans="1:7">
      <c r="A250" s="57" t="s">
        <v>1855</v>
      </c>
      <c r="G250" s="57" t="s">
        <v>782</v>
      </c>
    </row>
    <row r="251" spans="1:7">
      <c r="A251" s="57" t="s">
        <v>2253</v>
      </c>
      <c r="G251" s="57" t="s">
        <v>2742</v>
      </c>
    </row>
    <row r="252" spans="1:7">
      <c r="A252" s="57" t="s">
        <v>1856</v>
      </c>
      <c r="G252" s="57" t="s">
        <v>1909</v>
      </c>
    </row>
    <row r="253" spans="1:7">
      <c r="A253" s="57" t="s">
        <v>1565</v>
      </c>
      <c r="G253" s="57" t="s">
        <v>1566</v>
      </c>
    </row>
    <row r="254" spans="1:7">
      <c r="A254" s="57" t="s">
        <v>1567</v>
      </c>
      <c r="G254" s="57" t="s">
        <v>1568</v>
      </c>
    </row>
    <row r="255" spans="1:7">
      <c r="A255" s="57" t="s">
        <v>561</v>
      </c>
      <c r="G255" s="57" t="s">
        <v>562</v>
      </c>
    </row>
    <row r="256" spans="1:7">
      <c r="A256" s="57" t="s">
        <v>563</v>
      </c>
      <c r="G256" s="57" t="s">
        <v>564</v>
      </c>
    </row>
    <row r="257" spans="1:7">
      <c r="A257" s="57" t="s">
        <v>565</v>
      </c>
      <c r="G257" s="57" t="s">
        <v>566</v>
      </c>
    </row>
    <row r="258" spans="1:7">
      <c r="A258" s="57" t="s">
        <v>1857</v>
      </c>
      <c r="G258" s="57" t="s">
        <v>3803</v>
      </c>
    </row>
    <row r="259" spans="1:7">
      <c r="A259" s="57" t="s">
        <v>106</v>
      </c>
      <c r="G259" s="57" t="s">
        <v>4373</v>
      </c>
    </row>
    <row r="260" spans="1:7">
      <c r="A260" s="57" t="s">
        <v>107</v>
      </c>
      <c r="G260" s="57" t="s">
        <v>1327</v>
      </c>
    </row>
    <row r="261" spans="1:7">
      <c r="A261" s="57" t="s">
        <v>4068</v>
      </c>
      <c r="G261" s="57" t="s">
        <v>4069</v>
      </c>
    </row>
    <row r="262" spans="1:7">
      <c r="A262" s="57" t="s">
        <v>4599</v>
      </c>
      <c r="G262" s="57" t="s">
        <v>4600</v>
      </c>
    </row>
    <row r="263" spans="1:7">
      <c r="A263" s="57" t="s">
        <v>1858</v>
      </c>
      <c r="G263" s="57" t="s">
        <v>1082</v>
      </c>
    </row>
    <row r="264" spans="1:7">
      <c r="A264" s="57" t="s">
        <v>4563</v>
      </c>
      <c r="G264" s="57" t="s">
        <v>4567</v>
      </c>
    </row>
    <row r="265" spans="1:7">
      <c r="A265" s="57" t="s">
        <v>4670</v>
      </c>
      <c r="G265" s="57" t="s">
        <v>4671</v>
      </c>
    </row>
    <row r="266" spans="1:7">
      <c r="A266" s="57" t="s">
        <v>4954</v>
      </c>
      <c r="G266" s="57" t="s">
        <v>4955</v>
      </c>
    </row>
    <row r="267" spans="1:7">
      <c r="A267" s="57" t="s">
        <v>1859</v>
      </c>
      <c r="G267" s="57" t="s">
        <v>783</v>
      </c>
    </row>
    <row r="268" spans="1:7">
      <c r="A268" s="57" t="s">
        <v>1860</v>
      </c>
      <c r="G268" s="57" t="s">
        <v>1411</v>
      </c>
    </row>
    <row r="269" spans="1:7">
      <c r="A269" s="57" t="s">
        <v>567</v>
      </c>
      <c r="G269" s="57" t="s">
        <v>3804</v>
      </c>
    </row>
    <row r="270" spans="1:7">
      <c r="A270" s="57" t="s">
        <v>1861</v>
      </c>
      <c r="G270" s="57" t="s">
        <v>1728</v>
      </c>
    </row>
    <row r="271" spans="1:7">
      <c r="A271" s="57" t="s">
        <v>1055</v>
      </c>
      <c r="G271" s="57" t="s">
        <v>4070</v>
      </c>
    </row>
    <row r="272" spans="1:7">
      <c r="A272" s="57" t="s">
        <v>3943</v>
      </c>
      <c r="G272" s="57" t="s">
        <v>3945</v>
      </c>
    </row>
    <row r="273" spans="1:7">
      <c r="A273" s="57" t="s">
        <v>1056</v>
      </c>
      <c r="G273" s="57" t="s">
        <v>914</v>
      </c>
    </row>
    <row r="274" spans="1:7">
      <c r="A274" s="57" t="s">
        <v>1047</v>
      </c>
      <c r="G274" s="57" t="s">
        <v>1051</v>
      </c>
    </row>
    <row r="275" spans="1:7">
      <c r="A275" s="57" t="s">
        <v>1975</v>
      </c>
      <c r="G275" s="57" t="s">
        <v>2320</v>
      </c>
    </row>
    <row r="276" spans="1:7">
      <c r="A276" s="57" t="s">
        <v>1005</v>
      </c>
      <c r="G276" s="57" t="s">
        <v>1010</v>
      </c>
    </row>
    <row r="277" spans="1:7">
      <c r="A277" s="57" t="s">
        <v>1006</v>
      </c>
      <c r="G277" s="57" t="s">
        <v>1011</v>
      </c>
    </row>
    <row r="278" spans="1:7">
      <c r="A278" s="57" t="s">
        <v>1007</v>
      </c>
      <c r="G278" s="57" t="s">
        <v>1012</v>
      </c>
    </row>
    <row r="279" spans="1:7">
      <c r="A279" s="57" t="s">
        <v>1008</v>
      </c>
      <c r="G279" s="57" t="s">
        <v>1013</v>
      </c>
    </row>
    <row r="280" spans="1:7">
      <c r="A280" s="57" t="s">
        <v>1009</v>
      </c>
      <c r="G280" s="57" t="s">
        <v>1014</v>
      </c>
    </row>
    <row r="281" spans="1:7">
      <c r="A281" s="57" t="s">
        <v>4453</v>
      </c>
      <c r="G281" s="57" t="s">
        <v>4457</v>
      </c>
    </row>
    <row r="282" spans="1:7">
      <c r="A282" s="57" t="s">
        <v>5512</v>
      </c>
      <c r="G282" s="57" t="s">
        <v>5533</v>
      </c>
    </row>
    <row r="283" spans="1:7">
      <c r="A283" s="57" t="s">
        <v>1360</v>
      </c>
      <c r="G283" s="57" t="s">
        <v>1361</v>
      </c>
    </row>
    <row r="284" spans="1:7">
      <c r="A284" s="57" t="s">
        <v>5513</v>
      </c>
      <c r="G284" s="57" t="s">
        <v>5534</v>
      </c>
    </row>
    <row r="285" spans="1:7">
      <c r="A285" s="57" t="s">
        <v>6158</v>
      </c>
      <c r="G285" s="57" t="s">
        <v>6172</v>
      </c>
    </row>
    <row r="286" spans="1:7">
      <c r="A286" s="57" t="s">
        <v>6159</v>
      </c>
      <c r="G286" s="57" t="s">
        <v>6173</v>
      </c>
    </row>
    <row r="287" spans="1:7">
      <c r="A287" s="57" t="s">
        <v>6160</v>
      </c>
      <c r="G287" s="57" t="s">
        <v>6174</v>
      </c>
    </row>
    <row r="288" spans="1:7">
      <c r="A288" s="57" t="s">
        <v>6161</v>
      </c>
      <c r="G288" s="57" t="s">
        <v>6175</v>
      </c>
    </row>
    <row r="289" spans="1:7">
      <c r="A289" s="57" t="s">
        <v>2254</v>
      </c>
      <c r="G289" s="57" t="s">
        <v>2244</v>
      </c>
    </row>
    <row r="290" spans="1:7">
      <c r="A290" s="57" t="s">
        <v>2268</v>
      </c>
      <c r="G290" s="57" t="s">
        <v>2321</v>
      </c>
    </row>
    <row r="291" spans="1:7">
      <c r="A291" s="57" t="s">
        <v>2269</v>
      </c>
      <c r="G291" s="57" t="s">
        <v>2322</v>
      </c>
    </row>
    <row r="292" spans="1:7">
      <c r="A292" s="57" t="s">
        <v>2255</v>
      </c>
      <c r="G292" s="57" t="s">
        <v>20</v>
      </c>
    </row>
    <row r="293" spans="1:7">
      <c r="A293" s="57" t="s">
        <v>2256</v>
      </c>
      <c r="G293" s="57" t="s">
        <v>2245</v>
      </c>
    </row>
    <row r="294" spans="1:7">
      <c r="A294" s="57" t="s">
        <v>2257</v>
      </c>
      <c r="G294" s="57" t="s">
        <v>2246</v>
      </c>
    </row>
    <row r="295" spans="1:7">
      <c r="A295" s="57" t="s">
        <v>2270</v>
      </c>
      <c r="G295" s="57" t="s">
        <v>2323</v>
      </c>
    </row>
    <row r="296" spans="1:7">
      <c r="A296" s="57" t="s">
        <v>2271</v>
      </c>
      <c r="G296" s="57" t="s">
        <v>2324</v>
      </c>
    </row>
    <row r="297" spans="1:7">
      <c r="A297" s="57" t="s">
        <v>2272</v>
      </c>
      <c r="G297" s="57" t="s">
        <v>2325</v>
      </c>
    </row>
    <row r="298" spans="1:7">
      <c r="A298" s="57" t="s">
        <v>2273</v>
      </c>
      <c r="G298" s="57" t="s">
        <v>1423</v>
      </c>
    </row>
    <row r="299" spans="1:7">
      <c r="A299" s="57" t="s">
        <v>2274</v>
      </c>
      <c r="G299" s="57" t="s">
        <v>2326</v>
      </c>
    </row>
    <row r="300" spans="1:7">
      <c r="A300" s="57" t="s">
        <v>2275</v>
      </c>
      <c r="G300" s="57" t="s">
        <v>2327</v>
      </c>
    </row>
    <row r="301" spans="1:7">
      <c r="A301" s="57" t="s">
        <v>6162</v>
      </c>
      <c r="G301" s="57" t="s">
        <v>6176</v>
      </c>
    </row>
    <row r="302" spans="1:7">
      <c r="A302" s="57" t="s">
        <v>2276</v>
      </c>
      <c r="G302" s="57" t="s">
        <v>2328</v>
      </c>
    </row>
    <row r="303" spans="1:7">
      <c r="A303" s="57" t="s">
        <v>4564</v>
      </c>
      <c r="G303" s="57" t="s">
        <v>4568</v>
      </c>
    </row>
    <row r="304" spans="1:7">
      <c r="A304" s="57" t="s">
        <v>2277</v>
      </c>
      <c r="G304" s="57" t="s">
        <v>2329</v>
      </c>
    </row>
    <row r="305" spans="1:7">
      <c r="A305" s="57" t="s">
        <v>2278</v>
      </c>
      <c r="G305" s="57" t="s">
        <v>2330</v>
      </c>
    </row>
    <row r="306" spans="1:7">
      <c r="A306" s="57" t="s">
        <v>2258</v>
      </c>
      <c r="G306" s="57" t="s">
        <v>2247</v>
      </c>
    </row>
    <row r="307" spans="1:7">
      <c r="A307" s="57" t="s">
        <v>2279</v>
      </c>
      <c r="G307" s="57" t="s">
        <v>2331</v>
      </c>
    </row>
    <row r="308" spans="1:7">
      <c r="A308" s="57" t="s">
        <v>2808</v>
      </c>
      <c r="G308" s="57" t="s">
        <v>4374</v>
      </c>
    </row>
    <row r="309" spans="1:7">
      <c r="A309" s="57" t="s">
        <v>2280</v>
      </c>
      <c r="G309" s="57" t="s">
        <v>2332</v>
      </c>
    </row>
    <row r="310" spans="1:7">
      <c r="A310" s="57" t="s">
        <v>2281</v>
      </c>
      <c r="G310" s="57" t="s">
        <v>2333</v>
      </c>
    </row>
    <row r="311" spans="1:7">
      <c r="A311" s="57" t="s">
        <v>2282</v>
      </c>
      <c r="G311" s="57" t="s">
        <v>2334</v>
      </c>
    </row>
    <row r="312" spans="1:7">
      <c r="A312" s="57" t="s">
        <v>2283</v>
      </c>
      <c r="G312" s="57" t="s">
        <v>2335</v>
      </c>
    </row>
    <row r="313" spans="1:7">
      <c r="A313" s="57" t="s">
        <v>2284</v>
      </c>
      <c r="G313" s="57" t="s">
        <v>2336</v>
      </c>
    </row>
    <row r="314" spans="1:7">
      <c r="A314" s="57" t="s">
        <v>2259</v>
      </c>
      <c r="G314" s="57" t="s">
        <v>2248</v>
      </c>
    </row>
    <row r="315" spans="1:7">
      <c r="A315" s="57" t="s">
        <v>2285</v>
      </c>
      <c r="G315" s="57" t="s">
        <v>151</v>
      </c>
    </row>
    <row r="316" spans="1:7">
      <c r="A316" s="57" t="s">
        <v>2260</v>
      </c>
      <c r="G316" s="57" t="s">
        <v>2812</v>
      </c>
    </row>
    <row r="317" spans="1:7">
      <c r="A317" s="57" t="s">
        <v>2286</v>
      </c>
      <c r="G317" s="57" t="s">
        <v>2337</v>
      </c>
    </row>
    <row r="318" spans="1:7">
      <c r="A318" s="57" t="s">
        <v>2261</v>
      </c>
      <c r="G318" s="57" t="s">
        <v>2249</v>
      </c>
    </row>
    <row r="319" spans="1:7">
      <c r="A319" s="57" t="s">
        <v>5514</v>
      </c>
      <c r="G319" s="57" t="s">
        <v>5535</v>
      </c>
    </row>
    <row r="320" spans="1:7">
      <c r="A320" s="57" t="s">
        <v>2262</v>
      </c>
      <c r="G320" s="57" t="s">
        <v>2250</v>
      </c>
    </row>
    <row r="321" spans="1:7">
      <c r="A321" s="57" t="s">
        <v>5515</v>
      </c>
      <c r="G321" s="57" t="s">
        <v>5536</v>
      </c>
    </row>
    <row r="322" spans="1:7">
      <c r="A322" s="57" t="s">
        <v>5516</v>
      </c>
      <c r="G322" s="57" t="s">
        <v>5537</v>
      </c>
    </row>
    <row r="323" spans="1:7">
      <c r="A323" s="57" t="s">
        <v>3860</v>
      </c>
      <c r="G323" s="57" t="s">
        <v>3821</v>
      </c>
    </row>
    <row r="324" spans="1:7">
      <c r="A324" s="57" t="s">
        <v>5517</v>
      </c>
      <c r="G324" s="57" t="s">
        <v>4595</v>
      </c>
    </row>
    <row r="325" spans="1:7">
      <c r="A325" s="57" t="s">
        <v>5518</v>
      </c>
      <c r="G325" s="57" t="s">
        <v>5538</v>
      </c>
    </row>
    <row r="326" spans="1:7">
      <c r="A326" s="57" t="s">
        <v>3801</v>
      </c>
      <c r="G326" s="57" t="s">
        <v>5539</v>
      </c>
    </row>
    <row r="327" spans="1:7">
      <c r="A327" s="57" t="s">
        <v>5519</v>
      </c>
      <c r="G327" s="57" t="s">
        <v>5540</v>
      </c>
    </row>
    <row r="328" spans="1:7">
      <c r="A328" s="57" t="s">
        <v>4318</v>
      </c>
      <c r="G328" s="57" t="s">
        <v>4319</v>
      </c>
    </row>
    <row r="329" spans="1:7">
      <c r="A329" s="57" t="s">
        <v>4397</v>
      </c>
      <c r="G329" s="57" t="s">
        <v>4398</v>
      </c>
    </row>
    <row r="330" spans="1:7">
      <c r="A330" s="57" t="s">
        <v>2287</v>
      </c>
      <c r="G330" s="57" t="s">
        <v>2338</v>
      </c>
    </row>
    <row r="331" spans="1:7">
      <c r="A331" s="57" t="s">
        <v>4056</v>
      </c>
      <c r="G331" s="57" t="s">
        <v>4057</v>
      </c>
    </row>
    <row r="332" spans="1:7">
      <c r="A332" s="57" t="s">
        <v>2288</v>
      </c>
      <c r="G332" s="57" t="s">
        <v>2339</v>
      </c>
    </row>
    <row r="333" spans="1:7">
      <c r="A333" s="57" t="s">
        <v>2289</v>
      </c>
      <c r="G333" s="57" t="s">
        <v>2340</v>
      </c>
    </row>
    <row r="334" spans="1:7">
      <c r="A334" s="57" t="s">
        <v>2290</v>
      </c>
      <c r="G334" s="57" t="s">
        <v>7056</v>
      </c>
    </row>
    <row r="335" spans="1:7">
      <c r="A335" s="57" t="s">
        <v>2291</v>
      </c>
      <c r="G335" s="57" t="s">
        <v>7057</v>
      </c>
    </row>
    <row r="336" spans="1:7">
      <c r="A336" s="57" t="s">
        <v>5126</v>
      </c>
      <c r="G336" s="57" t="s">
        <v>5541</v>
      </c>
    </row>
    <row r="337" spans="1:7">
      <c r="A337" s="57" t="s">
        <v>5520</v>
      </c>
      <c r="G337" s="57" t="s">
        <v>5542</v>
      </c>
    </row>
    <row r="338" spans="1:7">
      <c r="A338" s="57" t="s">
        <v>2263</v>
      </c>
      <c r="G338" s="57" t="s">
        <v>2251</v>
      </c>
    </row>
    <row r="339" spans="1:7">
      <c r="A339" s="57" t="s">
        <v>5521</v>
      </c>
      <c r="G339" s="57" t="s">
        <v>5543</v>
      </c>
    </row>
    <row r="340" spans="1:7">
      <c r="A340" s="57" t="s">
        <v>5522</v>
      </c>
      <c r="G340" s="57" t="s">
        <v>5544</v>
      </c>
    </row>
    <row r="341" spans="1:7">
      <c r="A341" s="57" t="s">
        <v>5523</v>
      </c>
      <c r="G341" s="57" t="s">
        <v>9213</v>
      </c>
    </row>
    <row r="342" spans="1:7">
      <c r="A342" s="57" t="s">
        <v>5524</v>
      </c>
      <c r="G342" s="57" t="s">
        <v>5545</v>
      </c>
    </row>
    <row r="343" spans="1:7">
      <c r="A343" s="57" t="s">
        <v>5525</v>
      </c>
      <c r="G343" s="57" t="s">
        <v>2704</v>
      </c>
    </row>
    <row r="344" spans="1:7">
      <c r="A344" s="57" t="s">
        <v>2264</v>
      </c>
      <c r="G344" s="57" t="s">
        <v>829</v>
      </c>
    </row>
    <row r="345" spans="1:7">
      <c r="A345" s="57" t="s">
        <v>2292</v>
      </c>
      <c r="G345" s="57" t="s">
        <v>2341</v>
      </c>
    </row>
    <row r="346" spans="1:7">
      <c r="A346" s="57" t="s">
        <v>2265</v>
      </c>
      <c r="G346" s="57" t="s">
        <v>1752</v>
      </c>
    </row>
    <row r="347" spans="1:7">
      <c r="A347" s="57" t="s">
        <v>2293</v>
      </c>
      <c r="G347" s="57" t="s">
        <v>2342</v>
      </c>
    </row>
    <row r="348" spans="1:7">
      <c r="A348" s="57" t="s">
        <v>2294</v>
      </c>
      <c r="G348" s="57" t="s">
        <v>2343</v>
      </c>
    </row>
    <row r="349" spans="1:7">
      <c r="A349" s="57" t="s">
        <v>2266</v>
      </c>
      <c r="G349" s="57" t="s">
        <v>2252</v>
      </c>
    </row>
    <row r="350" spans="1:7">
      <c r="A350" s="57" t="s">
        <v>2295</v>
      </c>
      <c r="G350" s="57" t="s">
        <v>2344</v>
      </c>
    </row>
    <row r="351" spans="1:7">
      <c r="A351" s="57" t="s">
        <v>4565</v>
      </c>
      <c r="G351" s="57" t="s">
        <v>4569</v>
      </c>
    </row>
    <row r="352" spans="1:7">
      <c r="A352" s="57" t="s">
        <v>2296</v>
      </c>
      <c r="G352" s="57" t="s">
        <v>2345</v>
      </c>
    </row>
    <row r="353" spans="1:7">
      <c r="A353" s="57" t="s">
        <v>2297</v>
      </c>
      <c r="G353" s="57" t="s">
        <v>2346</v>
      </c>
    </row>
  </sheetData>
  <sortState xmlns:xlrd2="http://schemas.microsoft.com/office/spreadsheetml/2017/richdata2" ref="A2:B321">
    <sortCondition ref="A2"/>
  </sortState>
  <phoneticPr fontId="9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92D050"/>
  </sheetPr>
  <dimension ref="A1:M1270"/>
  <sheetViews>
    <sheetView workbookViewId="0">
      <selection activeCell="M14" sqref="M14"/>
    </sheetView>
  </sheetViews>
  <sheetFormatPr defaultColWidth="9.7109375" defaultRowHeight="12.75"/>
  <cols>
    <col min="1" max="1" width="9.42578125" customWidth="1"/>
    <col min="2" max="2" width="8.7109375" hidden="1" customWidth="1"/>
    <col min="3" max="8" width="9.7109375" style="1" hidden="1" customWidth="1"/>
    <col min="9" max="9" width="41.85546875" customWidth="1"/>
    <col min="10" max="16384" width="9.7109375" style="1"/>
  </cols>
  <sheetData>
    <row r="1" spans="1:13" ht="14.25" thickTop="1" thickBot="1">
      <c r="A1" s="56" t="s">
        <v>1970</v>
      </c>
      <c r="B1" s="1"/>
      <c r="I1" s="56" t="s">
        <v>951</v>
      </c>
    </row>
    <row r="2" spans="1:13" ht="13.5" thickTop="1">
      <c r="A2" s="57" t="s">
        <v>3936</v>
      </c>
      <c r="B2" s="1"/>
      <c r="I2" s="57" t="s">
        <v>3937</v>
      </c>
    </row>
    <row r="3" spans="1:13">
      <c r="A3" s="57" t="s">
        <v>5</v>
      </c>
      <c r="B3" s="1"/>
      <c r="I3" s="57" t="s">
        <v>419</v>
      </c>
    </row>
    <row r="4" spans="1:13">
      <c r="A4" s="57" t="s">
        <v>317</v>
      </c>
      <c r="B4" s="1"/>
      <c r="I4" s="57" t="s">
        <v>408</v>
      </c>
    </row>
    <row r="5" spans="1:13">
      <c r="A5" s="57" t="s">
        <v>318</v>
      </c>
      <c r="B5" s="1"/>
      <c r="I5" s="57" t="s">
        <v>1821</v>
      </c>
    </row>
    <row r="6" spans="1:13">
      <c r="A6" s="57" t="s">
        <v>530</v>
      </c>
      <c r="B6" s="1"/>
      <c r="I6" s="57" t="s">
        <v>799</v>
      </c>
    </row>
    <row r="7" spans="1:13">
      <c r="A7" s="57" t="s">
        <v>1415</v>
      </c>
      <c r="B7" s="1"/>
      <c r="I7" s="57" t="s">
        <v>1822</v>
      </c>
      <c r="M7" s="80"/>
    </row>
    <row r="8" spans="1:13">
      <c r="A8" s="57" t="s">
        <v>1090</v>
      </c>
      <c r="B8" s="1"/>
      <c r="I8" s="57" t="s">
        <v>1244</v>
      </c>
    </row>
    <row r="9" spans="1:13">
      <c r="A9" s="57" t="s">
        <v>5334</v>
      </c>
      <c r="B9" s="1"/>
      <c r="I9" s="57" t="s">
        <v>5359</v>
      </c>
    </row>
    <row r="10" spans="1:13">
      <c r="A10" s="57" t="s">
        <v>2267</v>
      </c>
      <c r="B10" s="1"/>
      <c r="I10" s="57" t="s">
        <v>2705</v>
      </c>
    </row>
    <row r="11" spans="1:13">
      <c r="A11" s="57" t="s">
        <v>2765</v>
      </c>
      <c r="B11" s="1"/>
      <c r="I11" s="57" t="s">
        <v>2697</v>
      </c>
    </row>
    <row r="12" spans="1:13">
      <c r="A12" s="57" t="s">
        <v>531</v>
      </c>
      <c r="B12" s="1"/>
      <c r="I12" s="57" t="s">
        <v>649</v>
      </c>
    </row>
    <row r="13" spans="1:13">
      <c r="A13" s="57" t="s">
        <v>532</v>
      </c>
      <c r="B13" s="1"/>
      <c r="I13" s="57" t="s">
        <v>793</v>
      </c>
    </row>
    <row r="14" spans="1:13">
      <c r="A14" s="57" t="s">
        <v>1091</v>
      </c>
      <c r="B14" s="1"/>
      <c r="I14" s="57" t="s">
        <v>1354</v>
      </c>
    </row>
    <row r="15" spans="1:13">
      <c r="A15" s="57" t="s">
        <v>1092</v>
      </c>
      <c r="I15" s="57" t="s">
        <v>1823</v>
      </c>
    </row>
    <row r="16" spans="1:13">
      <c r="A16" s="57" t="s">
        <v>1093</v>
      </c>
      <c r="B16" s="1"/>
      <c r="I16" s="57" t="s">
        <v>2706</v>
      </c>
    </row>
    <row r="17" spans="1:9">
      <c r="A17" s="57" t="s">
        <v>1094</v>
      </c>
      <c r="B17" s="1"/>
      <c r="I17" s="57" t="s">
        <v>1356</v>
      </c>
    </row>
    <row r="18" spans="1:9">
      <c r="A18" s="57" t="s">
        <v>1095</v>
      </c>
      <c r="B18" s="1"/>
      <c r="I18" s="57" t="s">
        <v>1357</v>
      </c>
    </row>
    <row r="19" spans="1:9">
      <c r="A19" s="57" t="s">
        <v>2766</v>
      </c>
      <c r="B19" s="1"/>
      <c r="I19" s="57" t="s">
        <v>2698</v>
      </c>
    </row>
    <row r="20" spans="1:9">
      <c r="A20" s="57" t="s">
        <v>4672</v>
      </c>
      <c r="B20" s="1"/>
      <c r="I20" s="57" t="s">
        <v>4675</v>
      </c>
    </row>
    <row r="21" spans="1:9">
      <c r="A21" s="57" t="s">
        <v>1096</v>
      </c>
      <c r="B21" s="1"/>
      <c r="I21" s="57" t="s">
        <v>1358</v>
      </c>
    </row>
    <row r="22" spans="1:9">
      <c r="A22" s="57" t="s">
        <v>1097</v>
      </c>
      <c r="B22" s="1"/>
      <c r="I22" s="57" t="s">
        <v>26</v>
      </c>
    </row>
    <row r="23" spans="1:9">
      <c r="A23" s="57" t="s">
        <v>970</v>
      </c>
      <c r="B23" s="1"/>
      <c r="I23" s="57" t="s">
        <v>1359</v>
      </c>
    </row>
    <row r="24" spans="1:9">
      <c r="A24" s="57" t="s">
        <v>5552</v>
      </c>
      <c r="B24" s="1"/>
      <c r="I24" s="57" t="s">
        <v>5677</v>
      </c>
    </row>
    <row r="25" spans="1:9">
      <c r="A25" s="57" t="s">
        <v>971</v>
      </c>
      <c r="B25" s="1"/>
      <c r="I25" s="57" t="s">
        <v>392</v>
      </c>
    </row>
    <row r="26" spans="1:9">
      <c r="A26" s="57" t="s">
        <v>2767</v>
      </c>
      <c r="B26" s="1"/>
      <c r="I26" s="57" t="s">
        <v>2699</v>
      </c>
    </row>
    <row r="27" spans="1:9">
      <c r="A27" s="57" t="s">
        <v>5028</v>
      </c>
      <c r="B27" s="1"/>
      <c r="I27" s="57" t="s">
        <v>5361</v>
      </c>
    </row>
    <row r="28" spans="1:9">
      <c r="A28" s="57" t="s">
        <v>972</v>
      </c>
      <c r="B28" s="1"/>
      <c r="I28" s="57" t="s">
        <v>1273</v>
      </c>
    </row>
    <row r="29" spans="1:9">
      <c r="A29" s="57" t="s">
        <v>5336</v>
      </c>
      <c r="B29" s="1"/>
      <c r="I29" s="57" t="s">
        <v>5362</v>
      </c>
    </row>
    <row r="30" spans="1:9">
      <c r="A30" s="57" t="s">
        <v>5337</v>
      </c>
      <c r="B30" s="1"/>
      <c r="I30" s="57" t="s">
        <v>5363</v>
      </c>
    </row>
    <row r="31" spans="1:9">
      <c r="A31" s="57" t="s">
        <v>5335</v>
      </c>
      <c r="B31" s="1"/>
      <c r="I31" s="57" t="s">
        <v>5360</v>
      </c>
    </row>
    <row r="32" spans="1:9">
      <c r="A32" s="57" t="s">
        <v>2768</v>
      </c>
      <c r="B32" s="1"/>
      <c r="I32" s="57" t="s">
        <v>152</v>
      </c>
    </row>
    <row r="33" spans="1:9">
      <c r="A33" s="57" t="s">
        <v>9147</v>
      </c>
      <c r="B33" s="1"/>
      <c r="I33" s="57" t="s">
        <v>9157</v>
      </c>
    </row>
    <row r="34" spans="1:9">
      <c r="A34" s="57" t="s">
        <v>9148</v>
      </c>
      <c r="B34" s="1"/>
      <c r="I34" s="57" t="s">
        <v>9158</v>
      </c>
    </row>
    <row r="35" spans="1:9">
      <c r="A35" s="57" t="s">
        <v>9149</v>
      </c>
      <c r="B35" s="1"/>
      <c r="I35" s="57" t="s">
        <v>9159</v>
      </c>
    </row>
    <row r="36" spans="1:9">
      <c r="A36" s="57" t="s">
        <v>5338</v>
      </c>
      <c r="B36" s="1"/>
      <c r="I36" s="57" t="s">
        <v>5364</v>
      </c>
    </row>
    <row r="37" spans="1:9">
      <c r="A37" s="57" t="s">
        <v>973</v>
      </c>
      <c r="B37" s="1"/>
      <c r="I37" s="57" t="s">
        <v>1287</v>
      </c>
    </row>
    <row r="38" spans="1:9">
      <c r="A38" s="57" t="s">
        <v>1098</v>
      </c>
      <c r="B38" s="1"/>
      <c r="I38" s="57" t="s">
        <v>861</v>
      </c>
    </row>
    <row r="39" spans="1:9">
      <c r="A39" s="57" t="s">
        <v>974</v>
      </c>
      <c r="B39" s="1"/>
      <c r="I39" s="57" t="s">
        <v>249</v>
      </c>
    </row>
    <row r="40" spans="1:9">
      <c r="A40" s="57" t="s">
        <v>156</v>
      </c>
      <c r="B40" s="1"/>
      <c r="I40" s="57" t="s">
        <v>862</v>
      </c>
    </row>
    <row r="41" spans="1:9">
      <c r="A41" s="57" t="s">
        <v>2769</v>
      </c>
      <c r="B41" s="1"/>
      <c r="I41" s="57" t="s">
        <v>153</v>
      </c>
    </row>
    <row r="42" spans="1:9">
      <c r="A42" s="57" t="s">
        <v>157</v>
      </c>
      <c r="B42" s="1"/>
      <c r="I42" s="57" t="s">
        <v>1057</v>
      </c>
    </row>
    <row r="43" spans="1:9">
      <c r="A43" s="57" t="s">
        <v>158</v>
      </c>
      <c r="B43" s="1"/>
      <c r="I43" s="57" t="s">
        <v>1058</v>
      </c>
    </row>
    <row r="44" spans="1:9">
      <c r="A44" s="57" t="s">
        <v>159</v>
      </c>
      <c r="B44" s="1"/>
      <c r="I44" s="57" t="s">
        <v>1355</v>
      </c>
    </row>
    <row r="45" spans="1:9">
      <c r="A45" s="57" t="s">
        <v>160</v>
      </c>
      <c r="B45" s="1"/>
      <c r="I45" s="57" t="s">
        <v>1059</v>
      </c>
    </row>
    <row r="46" spans="1:9">
      <c r="A46" s="57" t="s">
        <v>1416</v>
      </c>
      <c r="B46" s="1"/>
      <c r="I46" s="57" t="s">
        <v>1417</v>
      </c>
    </row>
    <row r="47" spans="1:9">
      <c r="A47" s="57" t="s">
        <v>2774</v>
      </c>
      <c r="B47" s="1"/>
      <c r="I47" s="57" t="s">
        <v>2707</v>
      </c>
    </row>
    <row r="48" spans="1:9">
      <c r="A48" s="57" t="s">
        <v>4205</v>
      </c>
      <c r="B48" s="1"/>
      <c r="I48" s="57" t="s">
        <v>4244</v>
      </c>
    </row>
    <row r="49" spans="1:9">
      <c r="A49" s="57" t="s">
        <v>975</v>
      </c>
      <c r="B49" s="1"/>
      <c r="I49" s="57" t="s">
        <v>650</v>
      </c>
    </row>
    <row r="50" spans="1:9">
      <c r="A50" s="57" t="s">
        <v>2770</v>
      </c>
      <c r="B50" s="1"/>
      <c r="I50" s="57" t="s">
        <v>2700</v>
      </c>
    </row>
    <row r="51" spans="1:9">
      <c r="A51" s="57" t="s">
        <v>2771</v>
      </c>
      <c r="B51" s="1"/>
      <c r="I51" s="57" t="s">
        <v>2701</v>
      </c>
    </row>
    <row r="52" spans="1:9">
      <c r="A52" s="57" t="s">
        <v>2772</v>
      </c>
      <c r="B52" s="1"/>
      <c r="I52" s="57" t="s">
        <v>2702</v>
      </c>
    </row>
    <row r="53" spans="1:9">
      <c r="A53" s="57" t="s">
        <v>976</v>
      </c>
      <c r="B53" s="1"/>
      <c r="I53" s="57" t="s">
        <v>1288</v>
      </c>
    </row>
    <row r="54" spans="1:9">
      <c r="A54" s="57" t="s">
        <v>2773</v>
      </c>
      <c r="B54" s="1"/>
      <c r="I54" s="57" t="s">
        <v>2703</v>
      </c>
    </row>
    <row r="55" spans="1:9">
      <c r="A55" s="57" t="s">
        <v>977</v>
      </c>
      <c r="B55" s="1"/>
      <c r="I55" s="57" t="s">
        <v>792</v>
      </c>
    </row>
    <row r="56" spans="1:9">
      <c r="A56" s="57" t="s">
        <v>3909</v>
      </c>
      <c r="B56" s="1"/>
      <c r="I56" s="57" t="s">
        <v>3913</v>
      </c>
    </row>
    <row r="57" spans="1:9">
      <c r="A57" s="57" t="s">
        <v>4046</v>
      </c>
      <c r="B57" s="1"/>
      <c r="I57" s="57" t="s">
        <v>4047</v>
      </c>
    </row>
    <row r="58" spans="1:9">
      <c r="A58" s="57" t="s">
        <v>4206</v>
      </c>
      <c r="B58" s="1"/>
      <c r="I58" s="57" t="s">
        <v>4245</v>
      </c>
    </row>
    <row r="59" spans="1:9">
      <c r="A59" s="57" t="s">
        <v>978</v>
      </c>
      <c r="B59" s="1"/>
      <c r="I59" s="57" t="s">
        <v>1791</v>
      </c>
    </row>
    <row r="60" spans="1:9">
      <c r="A60" s="57" t="s">
        <v>4588</v>
      </c>
      <c r="B60" s="1"/>
      <c r="I60" s="57" t="s">
        <v>4592</v>
      </c>
    </row>
    <row r="61" spans="1:9">
      <c r="A61" s="57" t="s">
        <v>979</v>
      </c>
      <c r="B61" s="1"/>
      <c r="I61" s="57" t="s">
        <v>1167</v>
      </c>
    </row>
    <row r="62" spans="1:9">
      <c r="A62" s="57" t="s">
        <v>980</v>
      </c>
      <c r="B62" s="1"/>
      <c r="I62" s="57" t="s">
        <v>2710</v>
      </c>
    </row>
    <row r="63" spans="1:9">
      <c r="A63" s="57" t="s">
        <v>981</v>
      </c>
      <c r="I63" s="57" t="s">
        <v>827</v>
      </c>
    </row>
    <row r="64" spans="1:9">
      <c r="A64" s="57" t="s">
        <v>982</v>
      </c>
      <c r="B64" s="1"/>
      <c r="I64" s="57" t="s">
        <v>1311</v>
      </c>
    </row>
    <row r="65" spans="1:9">
      <c r="A65" s="57" t="s">
        <v>983</v>
      </c>
      <c r="I65" s="57" t="s">
        <v>19</v>
      </c>
    </row>
    <row r="66" spans="1:9">
      <c r="A66" s="57" t="s">
        <v>984</v>
      </c>
      <c r="I66" s="57" t="s">
        <v>1824</v>
      </c>
    </row>
    <row r="67" spans="1:9">
      <c r="A67" s="57" t="s">
        <v>1175</v>
      </c>
      <c r="B67" s="1"/>
      <c r="I67" s="57" t="s">
        <v>918</v>
      </c>
    </row>
    <row r="68" spans="1:9">
      <c r="A68" s="57" t="s">
        <v>161</v>
      </c>
      <c r="B68" s="1"/>
      <c r="I68" s="57" t="s">
        <v>717</v>
      </c>
    </row>
    <row r="69" spans="1:9">
      <c r="A69" s="57" t="s">
        <v>1176</v>
      </c>
      <c r="B69" s="1"/>
      <c r="I69" s="57" t="s">
        <v>806</v>
      </c>
    </row>
    <row r="70" spans="1:9">
      <c r="A70" s="57" t="s">
        <v>1177</v>
      </c>
      <c r="B70" s="1"/>
      <c r="I70" s="57" t="s">
        <v>634</v>
      </c>
    </row>
    <row r="71" spans="1:9">
      <c r="A71" s="57" t="s">
        <v>162</v>
      </c>
      <c r="B71" s="1"/>
      <c r="I71" s="57" t="s">
        <v>1466</v>
      </c>
    </row>
    <row r="72" spans="1:9">
      <c r="A72" s="57" t="s">
        <v>1178</v>
      </c>
      <c r="B72" s="1"/>
      <c r="I72" s="57" t="s">
        <v>61</v>
      </c>
    </row>
    <row r="73" spans="1:9">
      <c r="A73" s="57" t="s">
        <v>1179</v>
      </c>
      <c r="B73" s="1"/>
      <c r="I73" s="57" t="s">
        <v>1121</v>
      </c>
    </row>
    <row r="74" spans="1:9">
      <c r="A74" s="57" t="s">
        <v>1328</v>
      </c>
      <c r="B74" s="1"/>
      <c r="I74" s="57" t="s">
        <v>1131</v>
      </c>
    </row>
    <row r="75" spans="1:9">
      <c r="A75" s="57" t="s">
        <v>1329</v>
      </c>
      <c r="B75" s="1"/>
      <c r="I75" s="57" t="s">
        <v>1122</v>
      </c>
    </row>
    <row r="76" spans="1:9">
      <c r="A76" s="57" t="s">
        <v>1388</v>
      </c>
      <c r="B76" s="1"/>
      <c r="I76" s="57" t="s">
        <v>2711</v>
      </c>
    </row>
    <row r="77" spans="1:9">
      <c r="A77" s="57" t="s">
        <v>1330</v>
      </c>
      <c r="B77" s="1"/>
      <c r="I77" s="57" t="s">
        <v>1467</v>
      </c>
    </row>
    <row r="78" spans="1:9">
      <c r="A78" s="57" t="s">
        <v>1331</v>
      </c>
      <c r="B78" s="1"/>
      <c r="I78" s="57" t="s">
        <v>1468</v>
      </c>
    </row>
    <row r="79" spans="1:9">
      <c r="A79" s="57" t="s">
        <v>451</v>
      </c>
      <c r="B79" s="1"/>
      <c r="I79" s="57" t="s">
        <v>1658</v>
      </c>
    </row>
    <row r="80" spans="1:9">
      <c r="A80" s="57" t="s">
        <v>1332</v>
      </c>
      <c r="B80" s="1"/>
      <c r="I80" s="57" t="s">
        <v>62</v>
      </c>
    </row>
    <row r="81" spans="1:9">
      <c r="A81" s="57" t="s">
        <v>48</v>
      </c>
      <c r="B81" s="1"/>
      <c r="I81" s="57" t="s">
        <v>420</v>
      </c>
    </row>
    <row r="82" spans="1:9">
      <c r="A82" s="57" t="s">
        <v>1333</v>
      </c>
      <c r="B82" s="1"/>
      <c r="I82" s="57" t="s">
        <v>652</v>
      </c>
    </row>
    <row r="83" spans="1:9">
      <c r="A83" s="57" t="s">
        <v>163</v>
      </c>
      <c r="B83" s="1"/>
      <c r="I83" s="57" t="s">
        <v>2712</v>
      </c>
    </row>
    <row r="84" spans="1:9">
      <c r="A84" s="57" t="s">
        <v>164</v>
      </c>
      <c r="B84" s="1"/>
      <c r="I84" s="57" t="s">
        <v>165</v>
      </c>
    </row>
    <row r="85" spans="1:9">
      <c r="A85" s="57" t="s">
        <v>166</v>
      </c>
      <c r="B85" s="1"/>
      <c r="I85" s="57" t="s">
        <v>2713</v>
      </c>
    </row>
    <row r="86" spans="1:9">
      <c r="A86" s="57" t="s">
        <v>167</v>
      </c>
      <c r="B86" s="1"/>
      <c r="I86" s="57" t="s">
        <v>2714</v>
      </c>
    </row>
    <row r="87" spans="1:9">
      <c r="A87" s="57" t="s">
        <v>168</v>
      </c>
      <c r="B87" s="1"/>
      <c r="I87" s="57" t="s">
        <v>169</v>
      </c>
    </row>
    <row r="88" spans="1:9">
      <c r="A88" s="57" t="s">
        <v>170</v>
      </c>
      <c r="B88" s="1"/>
      <c r="I88" s="57" t="s">
        <v>171</v>
      </c>
    </row>
    <row r="89" spans="1:9">
      <c r="A89" s="57" t="s">
        <v>172</v>
      </c>
      <c r="B89" s="1"/>
      <c r="I89" s="57" t="s">
        <v>2715</v>
      </c>
    </row>
    <row r="90" spans="1:9">
      <c r="A90" s="57" t="s">
        <v>331</v>
      </c>
      <c r="B90" s="1"/>
      <c r="I90" s="57" t="s">
        <v>2716</v>
      </c>
    </row>
    <row r="91" spans="1:9">
      <c r="A91" s="57" t="s">
        <v>239</v>
      </c>
      <c r="B91" s="1"/>
      <c r="I91" s="57" t="s">
        <v>240</v>
      </c>
    </row>
    <row r="92" spans="1:9">
      <c r="A92" s="57" t="s">
        <v>1334</v>
      </c>
      <c r="B92" s="1"/>
      <c r="I92" s="57" t="s">
        <v>211</v>
      </c>
    </row>
    <row r="93" spans="1:9">
      <c r="A93" s="57" t="s">
        <v>1335</v>
      </c>
      <c r="B93" s="1"/>
      <c r="I93" s="57" t="s">
        <v>1282</v>
      </c>
    </row>
    <row r="94" spans="1:9">
      <c r="A94" s="57" t="s">
        <v>4803</v>
      </c>
      <c r="B94" s="1"/>
      <c r="I94" s="57" t="s">
        <v>4804</v>
      </c>
    </row>
    <row r="95" spans="1:9">
      <c r="A95" s="57" t="s">
        <v>1336</v>
      </c>
      <c r="B95" s="1"/>
      <c r="I95" s="57" t="s">
        <v>32</v>
      </c>
    </row>
    <row r="96" spans="1:9">
      <c r="A96" s="57" t="s">
        <v>65</v>
      </c>
      <c r="B96" s="1"/>
      <c r="I96" s="57" t="s">
        <v>719</v>
      </c>
    </row>
    <row r="97" spans="1:9">
      <c r="A97" s="57" t="s">
        <v>187</v>
      </c>
      <c r="B97" s="1"/>
      <c r="I97" s="57" t="s">
        <v>188</v>
      </c>
    </row>
    <row r="98" spans="1:9">
      <c r="A98" s="57" t="s">
        <v>1389</v>
      </c>
      <c r="B98" s="1"/>
      <c r="I98" s="57" t="s">
        <v>2717</v>
      </c>
    </row>
    <row r="99" spans="1:9">
      <c r="A99" s="57" t="s">
        <v>1337</v>
      </c>
      <c r="B99" s="1"/>
      <c r="I99" s="57" t="s">
        <v>1130</v>
      </c>
    </row>
    <row r="100" spans="1:9">
      <c r="A100" s="57" t="s">
        <v>66</v>
      </c>
      <c r="B100" s="1"/>
      <c r="I100" s="57" t="s">
        <v>1885</v>
      </c>
    </row>
    <row r="101" spans="1:9">
      <c r="A101" s="57" t="s">
        <v>4523</v>
      </c>
      <c r="B101" s="1"/>
      <c r="I101" s="57" t="s">
        <v>4526</v>
      </c>
    </row>
    <row r="102" spans="1:9">
      <c r="A102" s="57" t="s">
        <v>1253</v>
      </c>
      <c r="B102" s="1"/>
      <c r="I102" s="57" t="s">
        <v>41</v>
      </c>
    </row>
    <row r="103" spans="1:9">
      <c r="A103" s="57" t="s">
        <v>1254</v>
      </c>
      <c r="B103" s="1"/>
      <c r="I103" s="57" t="s">
        <v>604</v>
      </c>
    </row>
    <row r="104" spans="1:9">
      <c r="A104" s="57" t="s">
        <v>1255</v>
      </c>
      <c r="B104" s="1"/>
      <c r="I104" s="57" t="s">
        <v>720</v>
      </c>
    </row>
    <row r="105" spans="1:9">
      <c r="A105" s="57" t="s">
        <v>67</v>
      </c>
      <c r="B105" s="1"/>
      <c r="I105" s="57" t="s">
        <v>721</v>
      </c>
    </row>
    <row r="106" spans="1:9">
      <c r="A106" s="57" t="s">
        <v>68</v>
      </c>
      <c r="B106" s="1"/>
      <c r="I106" s="57" t="s">
        <v>722</v>
      </c>
    </row>
    <row r="107" spans="1:9">
      <c r="A107" s="57" t="s">
        <v>7341</v>
      </c>
      <c r="B107" s="1"/>
      <c r="I107" s="57" t="s">
        <v>7350</v>
      </c>
    </row>
    <row r="108" spans="1:9">
      <c r="A108" s="57" t="s">
        <v>607</v>
      </c>
      <c r="B108" s="1"/>
      <c r="I108" s="57" t="s">
        <v>28</v>
      </c>
    </row>
    <row r="109" spans="1:9">
      <c r="A109" s="57" t="s">
        <v>608</v>
      </c>
      <c r="B109" s="1"/>
      <c r="I109" s="57" t="s">
        <v>1052</v>
      </c>
    </row>
    <row r="110" spans="1:9">
      <c r="A110" s="57" t="s">
        <v>609</v>
      </c>
      <c r="B110" s="1"/>
      <c r="I110" s="57" t="s">
        <v>1788</v>
      </c>
    </row>
    <row r="111" spans="1:9">
      <c r="A111" s="57" t="s">
        <v>69</v>
      </c>
      <c r="B111" s="1"/>
      <c r="I111" s="57" t="s">
        <v>723</v>
      </c>
    </row>
    <row r="112" spans="1:9">
      <c r="A112" s="57" t="s">
        <v>610</v>
      </c>
      <c r="B112" s="1"/>
      <c r="I112" s="57" t="s">
        <v>45</v>
      </c>
    </row>
    <row r="113" spans="1:9">
      <c r="A113" s="57" t="s">
        <v>611</v>
      </c>
      <c r="B113" s="1"/>
      <c r="I113" s="57" t="s">
        <v>405</v>
      </c>
    </row>
    <row r="114" spans="1:9">
      <c r="A114" s="57" t="s">
        <v>70</v>
      </c>
      <c r="B114" s="1"/>
      <c r="I114" s="57" t="s">
        <v>3771</v>
      </c>
    </row>
    <row r="115" spans="1:9">
      <c r="A115" s="57" t="s">
        <v>2008</v>
      </c>
      <c r="B115" s="1"/>
      <c r="I115" s="57" t="s">
        <v>2040</v>
      </c>
    </row>
    <row r="116" spans="1:9">
      <c r="A116" s="57" t="s">
        <v>612</v>
      </c>
      <c r="B116" s="1"/>
      <c r="I116" s="57" t="s">
        <v>1282</v>
      </c>
    </row>
    <row r="117" spans="1:9">
      <c r="A117" s="57" t="s">
        <v>71</v>
      </c>
      <c r="B117" s="1"/>
      <c r="I117" s="57" t="s">
        <v>938</v>
      </c>
    </row>
    <row r="118" spans="1:9">
      <c r="A118" s="57" t="s">
        <v>72</v>
      </c>
      <c r="B118" s="1"/>
      <c r="I118" s="57" t="s">
        <v>73</v>
      </c>
    </row>
    <row r="119" spans="1:9">
      <c r="A119" s="57" t="s">
        <v>2001</v>
      </c>
      <c r="B119" s="1"/>
      <c r="I119" s="57" t="s">
        <v>2035</v>
      </c>
    </row>
    <row r="120" spans="1:9">
      <c r="A120" s="57" t="s">
        <v>5127</v>
      </c>
      <c r="B120" s="1"/>
      <c r="I120" s="57" t="s">
        <v>5135</v>
      </c>
    </row>
    <row r="121" spans="1:9">
      <c r="A121" s="57" t="s">
        <v>5128</v>
      </c>
      <c r="B121" s="1"/>
      <c r="I121" s="57" t="s">
        <v>5136</v>
      </c>
    </row>
    <row r="122" spans="1:9">
      <c r="A122" s="57" t="s">
        <v>5129</v>
      </c>
      <c r="B122" s="1"/>
      <c r="I122" s="57" t="s">
        <v>5137</v>
      </c>
    </row>
    <row r="123" spans="1:9">
      <c r="A123" s="57" t="s">
        <v>1991</v>
      </c>
      <c r="B123" s="1"/>
      <c r="I123" s="57" t="s">
        <v>2025</v>
      </c>
    </row>
    <row r="124" spans="1:9">
      <c r="A124" s="57" t="s">
        <v>1985</v>
      </c>
      <c r="B124" s="1"/>
      <c r="I124" s="57" t="s">
        <v>2020</v>
      </c>
    </row>
    <row r="125" spans="1:9">
      <c r="A125" s="57" t="s">
        <v>1992</v>
      </c>
      <c r="B125" s="1"/>
      <c r="I125" s="57" t="s">
        <v>2026</v>
      </c>
    </row>
    <row r="126" spans="1:9">
      <c r="A126" s="57" t="s">
        <v>613</v>
      </c>
      <c r="B126" s="1"/>
      <c r="I126" s="57" t="s">
        <v>651</v>
      </c>
    </row>
    <row r="127" spans="1:9">
      <c r="A127" s="57" t="s">
        <v>614</v>
      </c>
      <c r="B127" s="1"/>
      <c r="I127" s="57" t="s">
        <v>942</v>
      </c>
    </row>
    <row r="128" spans="1:9">
      <c r="A128" s="57" t="s">
        <v>615</v>
      </c>
      <c r="B128" s="1"/>
      <c r="I128" s="57" t="s">
        <v>943</v>
      </c>
    </row>
    <row r="129" spans="1:9">
      <c r="A129" s="57" t="s">
        <v>616</v>
      </c>
      <c r="B129" s="1"/>
      <c r="I129" s="57" t="s">
        <v>922</v>
      </c>
    </row>
    <row r="130" spans="1:9">
      <c r="A130" s="57" t="s">
        <v>617</v>
      </c>
      <c r="B130" s="1"/>
      <c r="I130" s="57" t="s">
        <v>641</v>
      </c>
    </row>
    <row r="131" spans="1:9">
      <c r="A131" s="57" t="s">
        <v>74</v>
      </c>
      <c r="B131" s="1"/>
      <c r="I131" s="57" t="s">
        <v>75</v>
      </c>
    </row>
    <row r="132" spans="1:9">
      <c r="A132" s="57" t="s">
        <v>618</v>
      </c>
      <c r="B132" s="1"/>
      <c r="I132" s="57" t="s">
        <v>393</v>
      </c>
    </row>
    <row r="133" spans="1:9">
      <c r="A133" s="57" t="s">
        <v>619</v>
      </c>
      <c r="B133" s="1"/>
      <c r="I133" s="57" t="s">
        <v>27</v>
      </c>
    </row>
    <row r="134" spans="1:9">
      <c r="A134" s="57" t="s">
        <v>4545</v>
      </c>
      <c r="B134" s="1"/>
      <c r="I134" s="57" t="s">
        <v>4546</v>
      </c>
    </row>
    <row r="135" spans="1:9">
      <c r="A135" s="57" t="s">
        <v>7058</v>
      </c>
      <c r="B135" s="1"/>
      <c r="I135" s="57" t="s">
        <v>5244</v>
      </c>
    </row>
    <row r="136" spans="1:9">
      <c r="A136" s="57" t="s">
        <v>9280</v>
      </c>
      <c r="B136" s="1"/>
      <c r="I136" s="57" t="s">
        <v>9281</v>
      </c>
    </row>
    <row r="137" spans="1:9">
      <c r="A137" s="57" t="s">
        <v>4702</v>
      </c>
      <c r="B137" s="1"/>
      <c r="I137" s="57" t="s">
        <v>4707</v>
      </c>
    </row>
    <row r="138" spans="1:9">
      <c r="A138" s="57" t="s">
        <v>2000</v>
      </c>
      <c r="B138" s="1"/>
      <c r="I138" s="57" t="s">
        <v>2034</v>
      </c>
    </row>
    <row r="139" spans="1:9">
      <c r="A139" s="57" t="s">
        <v>4703</v>
      </c>
      <c r="B139" s="1"/>
      <c r="I139" s="57" t="s">
        <v>4708</v>
      </c>
    </row>
    <row r="140" spans="1:9">
      <c r="A140" s="57" t="s">
        <v>4589</v>
      </c>
      <c r="B140" s="1"/>
      <c r="I140" s="57" t="s">
        <v>4593</v>
      </c>
    </row>
    <row r="141" spans="1:9">
      <c r="A141" s="57" t="s">
        <v>4601</v>
      </c>
      <c r="B141" s="1"/>
      <c r="I141" s="57" t="s">
        <v>4605</v>
      </c>
    </row>
    <row r="142" spans="1:9">
      <c r="A142" s="57" t="s">
        <v>4602</v>
      </c>
      <c r="B142" s="1"/>
      <c r="I142" s="57" t="s">
        <v>4606</v>
      </c>
    </row>
    <row r="143" spans="1:9">
      <c r="A143" s="57" t="s">
        <v>4603</v>
      </c>
      <c r="B143" s="1"/>
      <c r="I143" s="57" t="s">
        <v>4607</v>
      </c>
    </row>
    <row r="144" spans="1:9">
      <c r="A144" s="57" t="s">
        <v>3898</v>
      </c>
      <c r="B144" s="1"/>
      <c r="I144" s="57" t="s">
        <v>3858</v>
      </c>
    </row>
    <row r="145" spans="1:9">
      <c r="A145" s="57" t="s">
        <v>620</v>
      </c>
      <c r="B145" s="1"/>
      <c r="I145" s="57" t="s">
        <v>1242</v>
      </c>
    </row>
    <row r="146" spans="1:9">
      <c r="A146" s="57" t="s">
        <v>189</v>
      </c>
      <c r="B146" s="1"/>
      <c r="I146" s="57" t="s">
        <v>190</v>
      </c>
    </row>
    <row r="147" spans="1:9">
      <c r="A147" s="57" t="s">
        <v>1986</v>
      </c>
      <c r="B147" s="1"/>
      <c r="I147" s="57" t="s">
        <v>2021</v>
      </c>
    </row>
    <row r="148" spans="1:9">
      <c r="A148" s="57" t="s">
        <v>1317</v>
      </c>
      <c r="B148" s="1"/>
      <c r="I148" s="57" t="s">
        <v>991</v>
      </c>
    </row>
    <row r="149" spans="1:9">
      <c r="A149" s="57" t="s">
        <v>5554</v>
      </c>
      <c r="B149" s="1"/>
      <c r="I149" s="57" t="s">
        <v>5679</v>
      </c>
    </row>
    <row r="150" spans="1:9">
      <c r="A150" s="57" t="s">
        <v>5553</v>
      </c>
      <c r="B150" s="1"/>
      <c r="I150" s="57" t="s">
        <v>5678</v>
      </c>
    </row>
    <row r="151" spans="1:9">
      <c r="A151" s="57" t="s">
        <v>2010</v>
      </c>
      <c r="B151" s="1"/>
      <c r="I151" s="57" t="s">
        <v>2042</v>
      </c>
    </row>
    <row r="152" spans="1:9">
      <c r="A152" s="57" t="s">
        <v>621</v>
      </c>
      <c r="B152" s="1"/>
      <c r="I152" s="57" t="s">
        <v>1273</v>
      </c>
    </row>
    <row r="153" spans="1:9">
      <c r="A153" s="57" t="s">
        <v>1982</v>
      </c>
      <c r="B153" s="1"/>
      <c r="I153" s="57" t="s">
        <v>2017</v>
      </c>
    </row>
    <row r="154" spans="1:9">
      <c r="A154" s="57" t="s">
        <v>5029</v>
      </c>
      <c r="B154" s="1"/>
      <c r="I154" s="57" t="s">
        <v>5032</v>
      </c>
    </row>
    <row r="155" spans="1:9">
      <c r="A155" s="57" t="s">
        <v>6747</v>
      </c>
      <c r="B155" s="1"/>
      <c r="I155" s="57" t="s">
        <v>6762</v>
      </c>
    </row>
    <row r="156" spans="1:9">
      <c r="A156" s="57" t="s">
        <v>2005</v>
      </c>
      <c r="B156" s="1"/>
      <c r="I156" s="57" t="s">
        <v>2038</v>
      </c>
    </row>
    <row r="157" spans="1:9">
      <c r="A157" s="57" t="s">
        <v>1987</v>
      </c>
      <c r="B157" s="1"/>
      <c r="I157" s="57" t="s">
        <v>2022</v>
      </c>
    </row>
    <row r="158" spans="1:9">
      <c r="A158" s="57" t="s">
        <v>1591</v>
      </c>
      <c r="B158" s="1"/>
      <c r="I158" s="57" t="s">
        <v>1593</v>
      </c>
    </row>
    <row r="159" spans="1:9">
      <c r="A159" s="57" t="s">
        <v>5339</v>
      </c>
      <c r="B159" s="1"/>
      <c r="I159" s="57" t="s">
        <v>5365</v>
      </c>
    </row>
    <row r="160" spans="1:9">
      <c r="A160" s="57" t="s">
        <v>4320</v>
      </c>
      <c r="B160" s="1"/>
      <c r="I160" s="57" t="s">
        <v>4322</v>
      </c>
    </row>
    <row r="161" spans="1:9">
      <c r="A161" s="57" t="s">
        <v>5130</v>
      </c>
      <c r="B161" s="1"/>
      <c r="I161" s="57" t="s">
        <v>5138</v>
      </c>
    </row>
    <row r="162" spans="1:9">
      <c r="A162" s="57" t="s">
        <v>6929</v>
      </c>
      <c r="B162" s="1"/>
      <c r="I162" s="57" t="s">
        <v>6948</v>
      </c>
    </row>
    <row r="163" spans="1:9">
      <c r="A163" s="57" t="s">
        <v>622</v>
      </c>
      <c r="B163" s="1"/>
      <c r="I163" s="57" t="s">
        <v>1587</v>
      </c>
    </row>
    <row r="164" spans="1:9">
      <c r="A164" s="57" t="s">
        <v>508</v>
      </c>
      <c r="B164" s="1"/>
      <c r="I164" s="57" t="s">
        <v>2722</v>
      </c>
    </row>
    <row r="165" spans="1:9">
      <c r="A165" s="57" t="s">
        <v>516</v>
      </c>
      <c r="B165" s="1"/>
      <c r="I165" s="57" t="s">
        <v>2723</v>
      </c>
    </row>
    <row r="166" spans="1:9">
      <c r="A166" s="57" t="s">
        <v>517</v>
      </c>
      <c r="B166" s="1"/>
      <c r="I166" s="57" t="s">
        <v>2724</v>
      </c>
    </row>
    <row r="167" spans="1:9">
      <c r="A167" s="57" t="s">
        <v>623</v>
      </c>
      <c r="B167" s="1"/>
      <c r="I167" s="57" t="s">
        <v>437</v>
      </c>
    </row>
    <row r="168" spans="1:9">
      <c r="A168" s="57" t="s">
        <v>513</v>
      </c>
      <c r="B168" s="1"/>
      <c r="I168" s="57" t="s">
        <v>2725</v>
      </c>
    </row>
    <row r="169" spans="1:9">
      <c r="A169" s="57" t="s">
        <v>509</v>
      </c>
      <c r="B169" s="1"/>
      <c r="I169" s="57" t="s">
        <v>2726</v>
      </c>
    </row>
    <row r="170" spans="1:9">
      <c r="A170" s="57" t="s">
        <v>519</v>
      </c>
      <c r="B170" s="1"/>
      <c r="I170" s="57" t="s">
        <v>2727</v>
      </c>
    </row>
    <row r="171" spans="1:9">
      <c r="A171" s="57" t="s">
        <v>510</v>
      </c>
      <c r="B171" s="1"/>
      <c r="I171" s="57" t="s">
        <v>2728</v>
      </c>
    </row>
    <row r="172" spans="1:9">
      <c r="A172" s="57" t="s">
        <v>514</v>
      </c>
      <c r="B172" s="1"/>
      <c r="I172" s="57" t="s">
        <v>2729</v>
      </c>
    </row>
    <row r="173" spans="1:9">
      <c r="A173" s="57" t="s">
        <v>624</v>
      </c>
      <c r="B173" s="1"/>
      <c r="I173" s="57" t="s">
        <v>1585</v>
      </c>
    </row>
    <row r="174" spans="1:9">
      <c r="A174" s="57" t="s">
        <v>625</v>
      </c>
      <c r="B174" s="1"/>
      <c r="I174" s="57" t="s">
        <v>1586</v>
      </c>
    </row>
    <row r="175" spans="1:9">
      <c r="A175" s="57" t="s">
        <v>2015</v>
      </c>
      <c r="B175" s="1"/>
      <c r="I175" s="57" t="s">
        <v>2730</v>
      </c>
    </row>
    <row r="176" spans="1:9">
      <c r="A176" s="57" t="s">
        <v>626</v>
      </c>
      <c r="B176" s="1"/>
      <c r="I176" s="57" t="s">
        <v>947</v>
      </c>
    </row>
    <row r="177" spans="1:9">
      <c r="A177" s="57" t="s">
        <v>627</v>
      </c>
      <c r="B177" s="1"/>
      <c r="I177" s="57" t="s">
        <v>920</v>
      </c>
    </row>
    <row r="178" spans="1:9">
      <c r="A178" s="57" t="s">
        <v>953</v>
      </c>
      <c r="B178" s="1"/>
      <c r="I178" s="57" t="s">
        <v>954</v>
      </c>
    </row>
    <row r="179" spans="1:9">
      <c r="A179" s="57" t="s">
        <v>76</v>
      </c>
      <c r="B179" s="1"/>
      <c r="I179" s="57" t="s">
        <v>939</v>
      </c>
    </row>
    <row r="180" spans="1:9">
      <c r="A180" s="57" t="s">
        <v>628</v>
      </c>
      <c r="B180" s="1"/>
      <c r="I180" s="57" t="s">
        <v>1910</v>
      </c>
    </row>
    <row r="181" spans="1:9">
      <c r="A181" s="57" t="s">
        <v>4604</v>
      </c>
      <c r="B181" s="1"/>
      <c r="I181" s="57" t="s">
        <v>4608</v>
      </c>
    </row>
    <row r="182" spans="1:9">
      <c r="A182" s="57" t="s">
        <v>275</v>
      </c>
      <c r="B182" s="1"/>
      <c r="I182" s="57" t="s">
        <v>38</v>
      </c>
    </row>
    <row r="183" spans="1:9">
      <c r="A183" s="57" t="s">
        <v>1968</v>
      </c>
      <c r="B183" s="1"/>
      <c r="I183" s="57" t="s">
        <v>2731</v>
      </c>
    </row>
    <row r="184" spans="1:9">
      <c r="A184" s="57" t="s">
        <v>4747</v>
      </c>
      <c r="B184" s="1"/>
      <c r="I184" s="57" t="s">
        <v>4749</v>
      </c>
    </row>
    <row r="185" spans="1:9">
      <c r="A185" s="57" t="s">
        <v>77</v>
      </c>
      <c r="B185" s="1"/>
      <c r="I185" s="57" t="s">
        <v>900</v>
      </c>
    </row>
    <row r="186" spans="1:9">
      <c r="A186" s="57" t="s">
        <v>515</v>
      </c>
      <c r="B186" s="1"/>
      <c r="I186" s="57" t="s">
        <v>521</v>
      </c>
    </row>
    <row r="187" spans="1:9">
      <c r="A187" s="57" t="s">
        <v>507</v>
      </c>
      <c r="B187" s="1"/>
      <c r="I187" s="57" t="s">
        <v>2732</v>
      </c>
    </row>
    <row r="188" spans="1:9">
      <c r="A188" s="57" t="s">
        <v>512</v>
      </c>
      <c r="B188" s="1"/>
      <c r="I188" s="57" t="s">
        <v>2733</v>
      </c>
    </row>
    <row r="189" spans="1:9">
      <c r="A189" s="57" t="s">
        <v>5556</v>
      </c>
      <c r="B189" s="1"/>
      <c r="I189" s="57" t="s">
        <v>5681</v>
      </c>
    </row>
    <row r="190" spans="1:9">
      <c r="A190" s="57" t="s">
        <v>78</v>
      </c>
      <c r="B190" s="1"/>
      <c r="I190" s="57" t="s">
        <v>901</v>
      </c>
    </row>
    <row r="191" spans="1:9">
      <c r="A191" s="57" t="s">
        <v>1710</v>
      </c>
      <c r="B191" s="1"/>
      <c r="I191" s="57" t="s">
        <v>1721</v>
      </c>
    </row>
    <row r="192" spans="1:9">
      <c r="A192" s="57" t="s">
        <v>1711</v>
      </c>
      <c r="B192" s="1"/>
      <c r="I192" s="57" t="s">
        <v>1722</v>
      </c>
    </row>
    <row r="193" spans="1:9">
      <c r="A193" s="57" t="s">
        <v>7342</v>
      </c>
      <c r="B193" s="1"/>
      <c r="I193" s="57" t="s">
        <v>7351</v>
      </c>
    </row>
    <row r="194" spans="1:9">
      <c r="A194" s="57" t="s">
        <v>4673</v>
      </c>
      <c r="B194" s="1"/>
      <c r="I194" s="57" t="s">
        <v>4676</v>
      </c>
    </row>
    <row r="195" spans="1:9">
      <c r="A195" s="57" t="s">
        <v>276</v>
      </c>
      <c r="B195" s="1"/>
      <c r="I195" s="57" t="s">
        <v>470</v>
      </c>
    </row>
    <row r="196" spans="1:9">
      <c r="A196" s="57" t="s">
        <v>277</v>
      </c>
      <c r="B196" s="1"/>
      <c r="I196" s="57" t="s">
        <v>1267</v>
      </c>
    </row>
    <row r="197" spans="1:9">
      <c r="A197" s="57" t="s">
        <v>7700</v>
      </c>
      <c r="B197" s="1"/>
      <c r="I197" s="57" t="s">
        <v>7738</v>
      </c>
    </row>
    <row r="198" spans="1:9">
      <c r="A198" s="57" t="s">
        <v>6930</v>
      </c>
      <c r="B198" s="1"/>
      <c r="I198" s="57" t="s">
        <v>7739</v>
      </c>
    </row>
    <row r="199" spans="1:9">
      <c r="A199" s="57" t="s">
        <v>6932</v>
      </c>
      <c r="B199" s="1"/>
      <c r="I199" s="57" t="s">
        <v>7740</v>
      </c>
    </row>
    <row r="200" spans="1:9">
      <c r="A200" s="57" t="s">
        <v>6931</v>
      </c>
      <c r="B200" s="1"/>
      <c r="I200" s="57" t="s">
        <v>7741</v>
      </c>
    </row>
    <row r="201" spans="1:9">
      <c r="A201" s="57" t="s">
        <v>2004</v>
      </c>
      <c r="B201" s="1"/>
      <c r="I201" s="57" t="s">
        <v>2037</v>
      </c>
    </row>
    <row r="202" spans="1:9">
      <c r="A202" s="57" t="s">
        <v>4674</v>
      </c>
      <c r="B202" s="1"/>
      <c r="I202" s="57" t="s">
        <v>4677</v>
      </c>
    </row>
    <row r="203" spans="1:9">
      <c r="A203" s="57" t="s">
        <v>4758</v>
      </c>
      <c r="B203" s="1"/>
      <c r="I203" s="57" t="s">
        <v>4761</v>
      </c>
    </row>
    <row r="204" spans="1:9">
      <c r="A204" s="57" t="s">
        <v>4759</v>
      </c>
      <c r="B204" s="1"/>
      <c r="I204" s="57" t="s">
        <v>4762</v>
      </c>
    </row>
    <row r="205" spans="1:9">
      <c r="A205" s="57" t="s">
        <v>5131</v>
      </c>
      <c r="B205" s="1"/>
      <c r="I205" s="57" t="s">
        <v>5139</v>
      </c>
    </row>
    <row r="206" spans="1:9">
      <c r="A206" s="57" t="s">
        <v>6750</v>
      </c>
      <c r="B206" s="1"/>
      <c r="I206" s="57" t="s">
        <v>6765</v>
      </c>
    </row>
    <row r="207" spans="1:9">
      <c r="A207" s="57" t="s">
        <v>5132</v>
      </c>
      <c r="B207" s="1"/>
      <c r="I207" s="57" t="s">
        <v>5140</v>
      </c>
    </row>
    <row r="208" spans="1:9">
      <c r="A208" s="57" t="s">
        <v>5340</v>
      </c>
      <c r="B208" s="1"/>
      <c r="I208" s="57" t="s">
        <v>5367</v>
      </c>
    </row>
    <row r="209" spans="1:9">
      <c r="A209" s="57" t="s">
        <v>5557</v>
      </c>
      <c r="B209" s="1"/>
      <c r="I209" s="57" t="s">
        <v>5682</v>
      </c>
    </row>
    <row r="210" spans="1:9">
      <c r="A210" s="57" t="s">
        <v>5555</v>
      </c>
      <c r="B210" s="1"/>
      <c r="I210" s="57" t="s">
        <v>5680</v>
      </c>
    </row>
    <row r="211" spans="1:9">
      <c r="A211" s="57" t="s">
        <v>5558</v>
      </c>
      <c r="B211" s="1"/>
      <c r="I211" s="57" t="s">
        <v>5366</v>
      </c>
    </row>
    <row r="212" spans="1:9">
      <c r="A212" s="57" t="s">
        <v>1999</v>
      </c>
      <c r="B212" s="1"/>
      <c r="I212" s="57" t="s">
        <v>2033</v>
      </c>
    </row>
    <row r="213" spans="1:9">
      <c r="A213" s="57" t="s">
        <v>5341</v>
      </c>
      <c r="B213" s="1"/>
      <c r="I213" s="57" t="s">
        <v>5368</v>
      </c>
    </row>
    <row r="214" spans="1:9">
      <c r="A214" s="57" t="s">
        <v>5559</v>
      </c>
      <c r="B214" s="1"/>
      <c r="I214" s="57" t="s">
        <v>5683</v>
      </c>
    </row>
    <row r="215" spans="1:9">
      <c r="A215" s="57" t="s">
        <v>6748</v>
      </c>
      <c r="B215" s="1"/>
      <c r="I215" s="57" t="s">
        <v>6763</v>
      </c>
    </row>
    <row r="216" spans="1:9">
      <c r="A216" s="57" t="s">
        <v>6751</v>
      </c>
      <c r="B216" s="1"/>
      <c r="I216" s="57" t="s">
        <v>6766</v>
      </c>
    </row>
    <row r="217" spans="1:9">
      <c r="A217" s="57" t="s">
        <v>7343</v>
      </c>
      <c r="B217" s="1"/>
      <c r="I217" s="57" t="s">
        <v>7352</v>
      </c>
    </row>
    <row r="218" spans="1:9">
      <c r="A218" s="57" t="s">
        <v>2006</v>
      </c>
      <c r="B218" s="1"/>
      <c r="I218" s="57" t="s">
        <v>2039</v>
      </c>
    </row>
    <row r="219" spans="1:9">
      <c r="A219" s="57" t="s">
        <v>79</v>
      </c>
      <c r="B219" s="1"/>
      <c r="I219" s="57" t="s">
        <v>902</v>
      </c>
    </row>
    <row r="220" spans="1:9">
      <c r="A220" s="57" t="s">
        <v>2002</v>
      </c>
      <c r="B220" s="1"/>
      <c r="I220" s="57" t="s">
        <v>2036</v>
      </c>
    </row>
    <row r="221" spans="1:9">
      <c r="A221" s="57" t="s">
        <v>2003</v>
      </c>
      <c r="B221" s="1"/>
      <c r="I221" s="57" t="s">
        <v>260</v>
      </c>
    </row>
    <row r="222" spans="1:9">
      <c r="A222" s="57" t="s">
        <v>6749</v>
      </c>
      <c r="B222" s="1"/>
      <c r="I222" s="57" t="s">
        <v>6764</v>
      </c>
    </row>
    <row r="223" spans="1:9">
      <c r="A223" s="57" t="s">
        <v>1993</v>
      </c>
      <c r="B223" s="1"/>
      <c r="I223" s="57" t="s">
        <v>2027</v>
      </c>
    </row>
    <row r="224" spans="1:9">
      <c r="A224" s="57" t="s">
        <v>278</v>
      </c>
      <c r="B224" s="1"/>
      <c r="I224" s="57" t="s">
        <v>1553</v>
      </c>
    </row>
    <row r="225" spans="1:9">
      <c r="A225" s="57" t="s">
        <v>80</v>
      </c>
      <c r="B225" s="1"/>
      <c r="I225" s="57" t="s">
        <v>903</v>
      </c>
    </row>
    <row r="226" spans="1:9">
      <c r="A226" s="57" t="s">
        <v>6752</v>
      </c>
      <c r="B226" s="1"/>
      <c r="I226" s="57" t="s">
        <v>2409</v>
      </c>
    </row>
    <row r="227" spans="1:9">
      <c r="A227" s="57" t="s">
        <v>1988</v>
      </c>
      <c r="B227" s="1"/>
      <c r="I227" s="57" t="s">
        <v>2023</v>
      </c>
    </row>
    <row r="228" spans="1:9">
      <c r="A228" s="57" t="s">
        <v>81</v>
      </c>
      <c r="B228" s="1"/>
      <c r="I228" s="57" t="s">
        <v>931</v>
      </c>
    </row>
    <row r="229" spans="1:9">
      <c r="A229" s="57" t="s">
        <v>1994</v>
      </c>
      <c r="B229" s="1"/>
      <c r="I229" s="57" t="s">
        <v>2028</v>
      </c>
    </row>
    <row r="230" spans="1:9">
      <c r="A230" s="57" t="s">
        <v>279</v>
      </c>
      <c r="B230" s="1"/>
      <c r="I230" s="57" t="s">
        <v>1554</v>
      </c>
    </row>
    <row r="231" spans="1:9">
      <c r="A231" s="57" t="s">
        <v>280</v>
      </c>
      <c r="B231" s="1"/>
      <c r="I231" s="57" t="s">
        <v>1818</v>
      </c>
    </row>
    <row r="232" spans="1:9">
      <c r="A232" s="57" t="s">
        <v>281</v>
      </c>
      <c r="B232" s="1"/>
      <c r="I232" s="57" t="s">
        <v>831</v>
      </c>
    </row>
    <row r="233" spans="1:9">
      <c r="A233" s="57" t="s">
        <v>1374</v>
      </c>
      <c r="B233" s="1"/>
      <c r="I233" s="57" t="s">
        <v>1817</v>
      </c>
    </row>
    <row r="234" spans="1:9">
      <c r="A234" s="57" t="s">
        <v>9018</v>
      </c>
      <c r="B234" s="1"/>
      <c r="I234" s="57" t="s">
        <v>9020</v>
      </c>
    </row>
    <row r="235" spans="1:9">
      <c r="A235" s="57" t="s">
        <v>6933</v>
      </c>
      <c r="B235" s="1"/>
      <c r="I235" s="57" t="s">
        <v>6949</v>
      </c>
    </row>
    <row r="236" spans="1:9">
      <c r="A236" s="57" t="s">
        <v>6934</v>
      </c>
      <c r="B236" s="1"/>
      <c r="I236" s="57" t="s">
        <v>6950</v>
      </c>
    </row>
    <row r="237" spans="1:9">
      <c r="A237" s="57" t="s">
        <v>282</v>
      </c>
      <c r="B237" s="1"/>
      <c r="I237" s="57" t="s">
        <v>1289</v>
      </c>
    </row>
    <row r="238" spans="1:9">
      <c r="A238" s="57" t="s">
        <v>283</v>
      </c>
      <c r="B238" s="1"/>
      <c r="I238" s="57" t="s">
        <v>1119</v>
      </c>
    </row>
    <row r="239" spans="1:9">
      <c r="A239" s="57" t="s">
        <v>284</v>
      </c>
      <c r="B239" s="1"/>
      <c r="I239" s="57" t="s">
        <v>1442</v>
      </c>
    </row>
    <row r="240" spans="1:9">
      <c r="A240" s="57" t="s">
        <v>285</v>
      </c>
      <c r="B240" s="1"/>
      <c r="I240" s="57" t="s">
        <v>2734</v>
      </c>
    </row>
    <row r="241" spans="1:9">
      <c r="A241" s="57" t="s">
        <v>286</v>
      </c>
      <c r="B241" s="1"/>
      <c r="I241" s="57" t="s">
        <v>287</v>
      </c>
    </row>
    <row r="242" spans="1:9">
      <c r="A242" s="57" t="s">
        <v>288</v>
      </c>
      <c r="B242" s="1"/>
      <c r="I242" s="57" t="s">
        <v>289</v>
      </c>
    </row>
    <row r="243" spans="1:9">
      <c r="A243" s="57" t="s">
        <v>290</v>
      </c>
      <c r="B243" s="1"/>
      <c r="I243" s="57" t="s">
        <v>921</v>
      </c>
    </row>
    <row r="244" spans="1:9">
      <c r="A244" s="57" t="s">
        <v>82</v>
      </c>
      <c r="B244" s="1"/>
      <c r="I244" s="57" t="s">
        <v>248</v>
      </c>
    </row>
    <row r="245" spans="1:9">
      <c r="A245" s="57" t="s">
        <v>291</v>
      </c>
      <c r="B245" s="1"/>
      <c r="I245" s="57" t="s">
        <v>928</v>
      </c>
    </row>
    <row r="246" spans="1:9">
      <c r="A246" s="57" t="s">
        <v>292</v>
      </c>
      <c r="B246" s="1"/>
      <c r="I246" s="57" t="s">
        <v>640</v>
      </c>
    </row>
    <row r="247" spans="1:9">
      <c r="A247" s="57" t="s">
        <v>293</v>
      </c>
      <c r="B247" s="1"/>
      <c r="I247" s="57" t="s">
        <v>1197</v>
      </c>
    </row>
    <row r="248" spans="1:9">
      <c r="A248" s="57" t="s">
        <v>294</v>
      </c>
      <c r="B248" s="1"/>
      <c r="I248" s="57" t="s">
        <v>642</v>
      </c>
    </row>
    <row r="249" spans="1:9">
      <c r="A249" s="57" t="s">
        <v>295</v>
      </c>
      <c r="B249" s="1"/>
      <c r="I249" s="57" t="s">
        <v>1819</v>
      </c>
    </row>
    <row r="250" spans="1:9">
      <c r="A250" s="57" t="s">
        <v>83</v>
      </c>
      <c r="B250" s="1"/>
      <c r="I250" s="57" t="s">
        <v>1683</v>
      </c>
    </row>
    <row r="251" spans="1:9">
      <c r="A251" s="57" t="s">
        <v>84</v>
      </c>
      <c r="B251" s="1"/>
      <c r="I251" s="57" t="s">
        <v>904</v>
      </c>
    </row>
    <row r="252" spans="1:9">
      <c r="A252" s="57" t="s">
        <v>6753</v>
      </c>
      <c r="B252" s="1"/>
      <c r="I252" s="57" t="s">
        <v>6767</v>
      </c>
    </row>
    <row r="253" spans="1:9">
      <c r="A253" s="57" t="s">
        <v>85</v>
      </c>
      <c r="B253" s="1"/>
      <c r="I253" s="57" t="s">
        <v>905</v>
      </c>
    </row>
    <row r="254" spans="1:9">
      <c r="A254" s="57" t="s">
        <v>86</v>
      </c>
      <c r="B254" s="1"/>
      <c r="I254" s="57" t="s">
        <v>906</v>
      </c>
    </row>
    <row r="255" spans="1:9">
      <c r="A255" s="57" t="s">
        <v>296</v>
      </c>
      <c r="B255" s="1"/>
      <c r="I255" s="57" t="s">
        <v>907</v>
      </c>
    </row>
    <row r="256" spans="1:9">
      <c r="A256" s="57" t="s">
        <v>87</v>
      </c>
      <c r="B256" s="1"/>
      <c r="I256" s="57" t="s">
        <v>908</v>
      </c>
    </row>
    <row r="257" spans="1:9">
      <c r="A257" s="57" t="s">
        <v>297</v>
      </c>
      <c r="B257" s="1"/>
      <c r="I257" s="57" t="s">
        <v>1966</v>
      </c>
    </row>
    <row r="258" spans="1:9">
      <c r="A258" s="57" t="s">
        <v>298</v>
      </c>
      <c r="B258" s="1"/>
      <c r="I258" s="57" t="s">
        <v>1967</v>
      </c>
    </row>
    <row r="259" spans="1:9">
      <c r="A259" s="57" t="s">
        <v>88</v>
      </c>
      <c r="B259" s="1"/>
      <c r="I259" s="57" t="s">
        <v>1106</v>
      </c>
    </row>
    <row r="260" spans="1:9">
      <c r="A260" s="57" t="s">
        <v>299</v>
      </c>
      <c r="B260" s="1"/>
      <c r="I260" s="57" t="s">
        <v>2735</v>
      </c>
    </row>
    <row r="261" spans="1:9">
      <c r="A261" s="57" t="s">
        <v>300</v>
      </c>
      <c r="B261" s="1"/>
      <c r="I261" s="57" t="s">
        <v>1810</v>
      </c>
    </row>
    <row r="262" spans="1:9">
      <c r="A262" s="57" t="s">
        <v>301</v>
      </c>
      <c r="B262" s="1"/>
      <c r="I262" s="57" t="s">
        <v>302</v>
      </c>
    </row>
    <row r="263" spans="1:9">
      <c r="A263" s="57" t="s">
        <v>303</v>
      </c>
      <c r="B263" s="1"/>
      <c r="I263" s="57" t="s">
        <v>1078</v>
      </c>
    </row>
    <row r="264" spans="1:9">
      <c r="A264" s="57" t="s">
        <v>304</v>
      </c>
      <c r="I264" s="57" t="s">
        <v>1463</v>
      </c>
    </row>
    <row r="265" spans="1:9">
      <c r="A265" s="57" t="s">
        <v>89</v>
      </c>
      <c r="B265" s="1"/>
      <c r="I265" s="57" t="s">
        <v>1107</v>
      </c>
    </row>
    <row r="266" spans="1:9">
      <c r="A266" s="57" t="s">
        <v>305</v>
      </c>
      <c r="B266" s="1"/>
      <c r="I266" s="57" t="s">
        <v>2736</v>
      </c>
    </row>
    <row r="267" spans="1:9">
      <c r="A267" s="57" t="s">
        <v>306</v>
      </c>
      <c r="B267" s="1"/>
      <c r="I267" s="57" t="s">
        <v>90</v>
      </c>
    </row>
    <row r="268" spans="1:9">
      <c r="A268" s="57" t="s">
        <v>307</v>
      </c>
      <c r="B268" s="1"/>
      <c r="I268" s="57" t="s">
        <v>1659</v>
      </c>
    </row>
    <row r="269" spans="1:9">
      <c r="A269" s="57" t="s">
        <v>49</v>
      </c>
      <c r="B269" s="1"/>
      <c r="I269" s="57" t="s">
        <v>520</v>
      </c>
    </row>
    <row r="270" spans="1:9">
      <c r="A270" s="57" t="s">
        <v>50</v>
      </c>
      <c r="B270" s="1"/>
      <c r="I270" s="57" t="s">
        <v>522</v>
      </c>
    </row>
    <row r="271" spans="1:9">
      <c r="A271" s="57" t="s">
        <v>51</v>
      </c>
      <c r="B271" s="1"/>
      <c r="I271" s="57" t="s">
        <v>421</v>
      </c>
    </row>
    <row r="272" spans="1:9">
      <c r="A272" s="57" t="s">
        <v>1804</v>
      </c>
      <c r="B272" s="1"/>
      <c r="I272" s="57" t="s">
        <v>1805</v>
      </c>
    </row>
    <row r="273" spans="1:9">
      <c r="A273" s="57" t="s">
        <v>1806</v>
      </c>
      <c r="B273" s="1"/>
      <c r="I273" s="57" t="s">
        <v>1811</v>
      </c>
    </row>
    <row r="274" spans="1:9">
      <c r="A274" s="57" t="s">
        <v>308</v>
      </c>
      <c r="B274" s="1"/>
      <c r="I274" s="57" t="s">
        <v>1660</v>
      </c>
    </row>
    <row r="275" spans="1:9">
      <c r="A275" s="57" t="s">
        <v>91</v>
      </c>
      <c r="B275" s="1"/>
      <c r="I275" s="57" t="s">
        <v>1108</v>
      </c>
    </row>
    <row r="276" spans="1:9">
      <c r="A276" s="57" t="s">
        <v>309</v>
      </c>
      <c r="B276" s="1"/>
      <c r="I276" s="57" t="s">
        <v>1661</v>
      </c>
    </row>
    <row r="277" spans="1:9">
      <c r="A277" s="57" t="s">
        <v>310</v>
      </c>
      <c r="B277" s="1"/>
      <c r="I277" s="57" t="s">
        <v>1662</v>
      </c>
    </row>
    <row r="278" spans="1:9">
      <c r="A278" s="57" t="s">
        <v>311</v>
      </c>
      <c r="B278" s="1"/>
      <c r="I278" s="57" t="s">
        <v>1790</v>
      </c>
    </row>
    <row r="279" spans="1:9">
      <c r="A279" s="57" t="s">
        <v>312</v>
      </c>
      <c r="B279" s="1"/>
      <c r="I279" s="57" t="s">
        <v>1286</v>
      </c>
    </row>
    <row r="280" spans="1:9">
      <c r="A280" s="57" t="s">
        <v>313</v>
      </c>
      <c r="B280" s="1"/>
      <c r="I280" s="57" t="s">
        <v>2737</v>
      </c>
    </row>
    <row r="281" spans="1:9">
      <c r="A281" s="57" t="s">
        <v>1558</v>
      </c>
      <c r="B281" s="1"/>
      <c r="I281" s="57" t="s">
        <v>1464</v>
      </c>
    </row>
    <row r="282" spans="1:9">
      <c r="A282" s="57" t="s">
        <v>1559</v>
      </c>
      <c r="B282" s="1"/>
      <c r="I282" s="57" t="s">
        <v>1663</v>
      </c>
    </row>
    <row r="283" spans="1:9">
      <c r="A283" s="57" t="s">
        <v>1560</v>
      </c>
      <c r="B283" s="1"/>
      <c r="I283" s="57" t="s">
        <v>1664</v>
      </c>
    </row>
    <row r="284" spans="1:9">
      <c r="A284" s="57" t="s">
        <v>1460</v>
      </c>
      <c r="B284" s="1"/>
      <c r="I284" s="57" t="s">
        <v>1665</v>
      </c>
    </row>
    <row r="285" spans="1:9">
      <c r="A285" s="57" t="s">
        <v>1461</v>
      </c>
      <c r="B285" s="1"/>
      <c r="I285" s="57" t="s">
        <v>1812</v>
      </c>
    </row>
    <row r="286" spans="1:9">
      <c r="A286" s="57" t="s">
        <v>1133</v>
      </c>
      <c r="B286" s="1"/>
      <c r="I286" s="57" t="s">
        <v>2738</v>
      </c>
    </row>
    <row r="287" spans="1:9">
      <c r="A287" s="57" t="s">
        <v>1134</v>
      </c>
      <c r="B287" s="1"/>
      <c r="I287" s="57" t="s">
        <v>1666</v>
      </c>
    </row>
    <row r="288" spans="1:9">
      <c r="A288" s="57" t="s">
        <v>1135</v>
      </c>
      <c r="B288" s="1"/>
      <c r="I288" s="57" t="s">
        <v>2739</v>
      </c>
    </row>
    <row r="289" spans="1:9">
      <c r="A289" s="57" t="s">
        <v>1136</v>
      </c>
      <c r="B289" s="1"/>
      <c r="I289" s="57" t="s">
        <v>92</v>
      </c>
    </row>
    <row r="290" spans="1:9">
      <c r="A290" s="57" t="s">
        <v>1137</v>
      </c>
      <c r="B290" s="1"/>
      <c r="I290" s="57" t="s">
        <v>832</v>
      </c>
    </row>
    <row r="291" spans="1:9">
      <c r="A291" s="57" t="s">
        <v>1138</v>
      </c>
      <c r="B291" s="1"/>
      <c r="I291" s="57" t="s">
        <v>93</v>
      </c>
    </row>
    <row r="292" spans="1:9">
      <c r="A292" s="57" t="s">
        <v>94</v>
      </c>
      <c r="B292" s="1"/>
      <c r="I292" s="57" t="s">
        <v>1109</v>
      </c>
    </row>
    <row r="293" spans="1:9">
      <c r="A293" s="57" t="s">
        <v>1139</v>
      </c>
      <c r="B293" s="1"/>
      <c r="I293" s="57" t="s">
        <v>1465</v>
      </c>
    </row>
    <row r="294" spans="1:9">
      <c r="A294" s="57" t="s">
        <v>4655</v>
      </c>
      <c r="B294" s="1"/>
      <c r="I294" s="57" t="s">
        <v>4656</v>
      </c>
    </row>
    <row r="295" spans="1:9">
      <c r="A295" s="57" t="s">
        <v>95</v>
      </c>
      <c r="B295" s="1"/>
      <c r="I295" s="57" t="s">
        <v>1110</v>
      </c>
    </row>
    <row r="296" spans="1:9">
      <c r="A296" s="57" t="s">
        <v>96</v>
      </c>
      <c r="B296" s="1"/>
      <c r="I296" s="57" t="s">
        <v>1111</v>
      </c>
    </row>
    <row r="297" spans="1:9">
      <c r="A297" s="57" t="s">
        <v>1140</v>
      </c>
      <c r="B297" s="1"/>
      <c r="I297" s="57" t="s">
        <v>1313</v>
      </c>
    </row>
    <row r="298" spans="1:9">
      <c r="A298" s="57" t="s">
        <v>1373</v>
      </c>
      <c r="B298" s="1"/>
      <c r="I298" s="57" t="s">
        <v>2740</v>
      </c>
    </row>
    <row r="299" spans="1:9">
      <c r="A299" s="57" t="s">
        <v>97</v>
      </c>
      <c r="B299" s="1"/>
      <c r="I299" s="57" t="s">
        <v>1112</v>
      </c>
    </row>
    <row r="300" spans="1:9">
      <c r="A300" s="57" t="s">
        <v>1997</v>
      </c>
      <c r="B300" s="1"/>
      <c r="I300" s="57" t="s">
        <v>2031</v>
      </c>
    </row>
    <row r="301" spans="1:9">
      <c r="A301" s="57" t="s">
        <v>9150</v>
      </c>
      <c r="B301" s="1"/>
      <c r="I301" s="57" t="s">
        <v>9160</v>
      </c>
    </row>
    <row r="302" spans="1:9">
      <c r="A302" s="57" t="s">
        <v>1998</v>
      </c>
      <c r="B302" s="1"/>
      <c r="I302" s="57" t="s">
        <v>2032</v>
      </c>
    </row>
    <row r="303" spans="1:9">
      <c r="A303" s="57" t="s">
        <v>1141</v>
      </c>
      <c r="B303" s="1"/>
      <c r="I303" s="57" t="s">
        <v>985</v>
      </c>
    </row>
    <row r="304" spans="1:9">
      <c r="A304" s="57" t="s">
        <v>9343</v>
      </c>
      <c r="B304" s="1"/>
      <c r="I304" s="57" t="s">
        <v>9349</v>
      </c>
    </row>
    <row r="305" spans="1:9">
      <c r="A305" s="57" t="s">
        <v>98</v>
      </c>
      <c r="B305" s="1"/>
      <c r="I305" s="57" t="s">
        <v>315</v>
      </c>
    </row>
    <row r="306" spans="1:9">
      <c r="A306" s="57" t="s">
        <v>5342</v>
      </c>
      <c r="B306" s="1"/>
      <c r="I306" s="57" t="s">
        <v>5369</v>
      </c>
    </row>
    <row r="307" spans="1:9">
      <c r="A307" s="57" t="s">
        <v>1995</v>
      </c>
      <c r="B307" s="1"/>
      <c r="I307" s="57" t="s">
        <v>2029</v>
      </c>
    </row>
    <row r="308" spans="1:9">
      <c r="A308" s="57" t="s">
        <v>1142</v>
      </c>
      <c r="B308" s="1"/>
      <c r="I308" s="57" t="s">
        <v>1723</v>
      </c>
    </row>
    <row r="309" spans="1:9">
      <c r="A309" s="57" t="s">
        <v>1143</v>
      </c>
      <c r="B309" s="1"/>
      <c r="I309" s="57" t="s">
        <v>436</v>
      </c>
    </row>
    <row r="310" spans="1:9">
      <c r="A310" s="57" t="s">
        <v>99</v>
      </c>
      <c r="B310" s="1"/>
      <c r="I310" s="57" t="s">
        <v>1412</v>
      </c>
    </row>
    <row r="311" spans="1:9">
      <c r="A311" s="57" t="s">
        <v>7821</v>
      </c>
      <c r="B311" s="1"/>
      <c r="I311" s="57" t="s">
        <v>7823</v>
      </c>
    </row>
    <row r="312" spans="1:9">
      <c r="A312" s="57" t="s">
        <v>1144</v>
      </c>
      <c r="B312" s="1"/>
      <c r="I312" s="57" t="s">
        <v>1588</v>
      </c>
    </row>
    <row r="313" spans="1:9">
      <c r="A313" s="57" t="s">
        <v>1145</v>
      </c>
      <c r="B313" s="1"/>
      <c r="I313" s="57" t="s">
        <v>1589</v>
      </c>
    </row>
    <row r="314" spans="1:9">
      <c r="A314" s="57" t="s">
        <v>100</v>
      </c>
      <c r="B314" s="1"/>
      <c r="I314" s="57" t="s">
        <v>1115</v>
      </c>
    </row>
    <row r="315" spans="1:9">
      <c r="A315" s="57" t="s">
        <v>101</v>
      </c>
      <c r="B315" s="1"/>
      <c r="I315" s="57" t="s">
        <v>1169</v>
      </c>
    </row>
    <row r="316" spans="1:9">
      <c r="A316" s="57" t="s">
        <v>102</v>
      </c>
      <c r="B316" s="1"/>
      <c r="I316" s="57" t="s">
        <v>894</v>
      </c>
    </row>
    <row r="317" spans="1:9">
      <c r="A317" s="57" t="s">
        <v>1418</v>
      </c>
      <c r="B317" s="1"/>
      <c r="I317" s="57" t="s">
        <v>949</v>
      </c>
    </row>
    <row r="318" spans="1:9">
      <c r="A318" s="57" t="s">
        <v>1146</v>
      </c>
      <c r="B318" s="1"/>
      <c r="I318" s="57" t="s">
        <v>637</v>
      </c>
    </row>
    <row r="319" spans="1:9">
      <c r="A319" s="57" t="s">
        <v>103</v>
      </c>
      <c r="B319" s="1"/>
      <c r="I319" s="57" t="s">
        <v>409</v>
      </c>
    </row>
    <row r="320" spans="1:9">
      <c r="A320" s="57" t="s">
        <v>1147</v>
      </c>
      <c r="B320" s="1"/>
      <c r="I320" s="57" t="s">
        <v>919</v>
      </c>
    </row>
    <row r="321" spans="1:9">
      <c r="A321" s="57" t="s">
        <v>104</v>
      </c>
      <c r="B321" s="1"/>
      <c r="I321" s="57" t="s">
        <v>410</v>
      </c>
    </row>
    <row r="322" spans="1:9">
      <c r="A322" s="57" t="s">
        <v>1148</v>
      </c>
      <c r="B322" s="1"/>
      <c r="I322" s="57" t="s">
        <v>1466</v>
      </c>
    </row>
    <row r="323" spans="1:9">
      <c r="A323" s="57" t="s">
        <v>105</v>
      </c>
      <c r="B323" s="1"/>
      <c r="I323" s="57" t="s">
        <v>457</v>
      </c>
    </row>
    <row r="324" spans="1:9">
      <c r="A324" s="57" t="s">
        <v>533</v>
      </c>
      <c r="B324" s="1"/>
      <c r="I324" s="57" t="s">
        <v>411</v>
      </c>
    </row>
    <row r="325" spans="1:9">
      <c r="A325" s="57" t="s">
        <v>52</v>
      </c>
      <c r="B325" s="1"/>
      <c r="I325" s="57" t="s">
        <v>404</v>
      </c>
    </row>
    <row r="326" spans="1:9">
      <c r="A326" s="57" t="s">
        <v>9300</v>
      </c>
      <c r="B326" s="1"/>
      <c r="I326" s="57" t="s">
        <v>9302</v>
      </c>
    </row>
    <row r="327" spans="1:9">
      <c r="A327" s="57" t="s">
        <v>9344</v>
      </c>
      <c r="B327" s="1"/>
      <c r="I327" s="57" t="s">
        <v>9350</v>
      </c>
    </row>
    <row r="328" spans="1:9">
      <c r="A328" s="57" t="s">
        <v>9345</v>
      </c>
      <c r="B328" s="1"/>
      <c r="I328" s="57" t="s">
        <v>9351</v>
      </c>
    </row>
    <row r="329" spans="1:9">
      <c r="A329" s="57" t="s">
        <v>9346</v>
      </c>
      <c r="B329" s="1"/>
      <c r="I329" s="57" t="s">
        <v>9352</v>
      </c>
    </row>
    <row r="330" spans="1:9">
      <c r="A330" s="57" t="s">
        <v>9347</v>
      </c>
      <c r="B330" s="1"/>
      <c r="I330" s="57" t="s">
        <v>9353</v>
      </c>
    </row>
    <row r="331" spans="1:9">
      <c r="A331" s="57" t="s">
        <v>540</v>
      </c>
      <c r="B331" s="1"/>
      <c r="I331" s="57" t="s">
        <v>1869</v>
      </c>
    </row>
    <row r="332" spans="1:9">
      <c r="A332" s="57" t="s">
        <v>1149</v>
      </c>
      <c r="B332" s="1"/>
      <c r="I332" s="57" t="s">
        <v>643</v>
      </c>
    </row>
    <row r="333" spans="1:9">
      <c r="A333" s="57" t="s">
        <v>1592</v>
      </c>
      <c r="B333" s="1"/>
      <c r="I333" s="57" t="s">
        <v>1594</v>
      </c>
    </row>
    <row r="334" spans="1:9">
      <c r="A334" s="57" t="s">
        <v>518</v>
      </c>
      <c r="B334" s="1"/>
      <c r="I334" s="57" t="s">
        <v>636</v>
      </c>
    </row>
    <row r="335" spans="1:9">
      <c r="A335" s="57" t="s">
        <v>541</v>
      </c>
      <c r="B335" s="1"/>
      <c r="I335" s="57" t="s">
        <v>412</v>
      </c>
    </row>
    <row r="336" spans="1:9">
      <c r="A336" s="57" t="s">
        <v>1150</v>
      </c>
      <c r="B336" s="1"/>
      <c r="I336" s="57" t="s">
        <v>645</v>
      </c>
    </row>
    <row r="337" spans="1:9">
      <c r="A337" s="57" t="s">
        <v>542</v>
      </c>
      <c r="B337" s="1"/>
      <c r="I337" s="57" t="s">
        <v>413</v>
      </c>
    </row>
    <row r="338" spans="1:9">
      <c r="A338" s="57" t="s">
        <v>543</v>
      </c>
      <c r="B338" s="1"/>
      <c r="I338" s="57" t="s">
        <v>414</v>
      </c>
    </row>
    <row r="339" spans="1:9">
      <c r="A339" s="57" t="s">
        <v>1151</v>
      </c>
      <c r="B339" s="1"/>
      <c r="I339" s="57" t="s">
        <v>1241</v>
      </c>
    </row>
    <row r="340" spans="1:9">
      <c r="A340" s="57" t="s">
        <v>5030</v>
      </c>
      <c r="B340" s="1"/>
      <c r="I340" s="57" t="s">
        <v>5033</v>
      </c>
    </row>
    <row r="341" spans="1:9">
      <c r="A341" s="57" t="s">
        <v>544</v>
      </c>
      <c r="B341" s="1"/>
      <c r="I341" s="57" t="s">
        <v>415</v>
      </c>
    </row>
    <row r="342" spans="1:9">
      <c r="A342" s="57" t="s">
        <v>4777</v>
      </c>
      <c r="B342" s="1"/>
      <c r="I342" s="57" t="s">
        <v>4778</v>
      </c>
    </row>
    <row r="343" spans="1:9">
      <c r="A343" s="57" t="s">
        <v>4524</v>
      </c>
      <c r="B343" s="1"/>
      <c r="I343" s="57" t="s">
        <v>4527</v>
      </c>
    </row>
    <row r="344" spans="1:9">
      <c r="A344" s="57" t="s">
        <v>4525</v>
      </c>
      <c r="B344" s="1"/>
      <c r="I344" s="57" t="s">
        <v>4528</v>
      </c>
    </row>
    <row r="345" spans="1:9">
      <c r="A345" s="57" t="s">
        <v>1152</v>
      </c>
      <c r="B345" s="1"/>
      <c r="I345" s="57" t="s">
        <v>1243</v>
      </c>
    </row>
    <row r="346" spans="1:9">
      <c r="A346" s="57" t="s">
        <v>545</v>
      </c>
      <c r="B346" s="1"/>
      <c r="I346" s="57" t="s">
        <v>416</v>
      </c>
    </row>
    <row r="347" spans="1:9">
      <c r="A347" s="57" t="s">
        <v>546</v>
      </c>
      <c r="B347" s="1"/>
      <c r="I347" s="57" t="s">
        <v>417</v>
      </c>
    </row>
    <row r="348" spans="1:9">
      <c r="A348" s="57" t="s">
        <v>547</v>
      </c>
      <c r="B348" s="1"/>
      <c r="I348" s="57" t="s">
        <v>629</v>
      </c>
    </row>
    <row r="349" spans="1:9">
      <c r="A349" s="57" t="s">
        <v>548</v>
      </c>
      <c r="B349" s="1"/>
      <c r="I349" s="57" t="s">
        <v>630</v>
      </c>
    </row>
    <row r="350" spans="1:9">
      <c r="A350" s="57" t="s">
        <v>7701</v>
      </c>
      <c r="B350" s="1"/>
      <c r="I350" s="57" t="s">
        <v>7742</v>
      </c>
    </row>
    <row r="351" spans="1:9">
      <c r="A351" s="57" t="s">
        <v>549</v>
      </c>
      <c r="B351" s="1"/>
      <c r="I351" s="57" t="s">
        <v>1113</v>
      </c>
    </row>
    <row r="352" spans="1:9">
      <c r="A352" s="57" t="s">
        <v>550</v>
      </c>
      <c r="B352" s="1"/>
      <c r="I352" s="57" t="s">
        <v>185</v>
      </c>
    </row>
    <row r="353" spans="1:9">
      <c r="A353" s="57" t="s">
        <v>551</v>
      </c>
      <c r="B353" s="1"/>
      <c r="I353" s="57" t="s">
        <v>186</v>
      </c>
    </row>
    <row r="354" spans="1:9">
      <c r="A354" s="57" t="s">
        <v>1153</v>
      </c>
      <c r="B354" s="1"/>
      <c r="I354" s="57" t="s">
        <v>592</v>
      </c>
    </row>
    <row r="355" spans="1:9">
      <c r="A355" s="57" t="s">
        <v>552</v>
      </c>
      <c r="B355" s="1"/>
      <c r="I355" s="57" t="s">
        <v>585</v>
      </c>
    </row>
    <row r="356" spans="1:9">
      <c r="A356" s="57" t="s">
        <v>1372</v>
      </c>
      <c r="B356" s="1"/>
      <c r="I356" s="57" t="s">
        <v>1376</v>
      </c>
    </row>
    <row r="357" spans="1:9">
      <c r="A357" s="57" t="s">
        <v>1154</v>
      </c>
      <c r="B357" s="1"/>
      <c r="I357" s="57" t="s">
        <v>916</v>
      </c>
    </row>
    <row r="358" spans="1:9">
      <c r="A358" s="57" t="s">
        <v>1155</v>
      </c>
      <c r="B358" s="1"/>
      <c r="I358" s="57" t="s">
        <v>917</v>
      </c>
    </row>
    <row r="359" spans="1:9">
      <c r="A359" s="57" t="s">
        <v>553</v>
      </c>
      <c r="B359" s="1"/>
      <c r="I359" s="57" t="s">
        <v>586</v>
      </c>
    </row>
    <row r="360" spans="1:9">
      <c r="A360" s="57" t="s">
        <v>7236</v>
      </c>
      <c r="B360" s="1"/>
      <c r="I360" s="57" t="s">
        <v>7241</v>
      </c>
    </row>
    <row r="361" spans="1:9">
      <c r="A361" s="57" t="s">
        <v>554</v>
      </c>
      <c r="B361" s="1"/>
      <c r="I361" s="57" t="s">
        <v>555</v>
      </c>
    </row>
    <row r="362" spans="1:9">
      <c r="A362" s="57" t="s">
        <v>556</v>
      </c>
      <c r="B362" s="1"/>
      <c r="I362" s="57" t="s">
        <v>587</v>
      </c>
    </row>
    <row r="363" spans="1:9">
      <c r="A363" s="57" t="s">
        <v>534</v>
      </c>
      <c r="B363" s="1"/>
      <c r="I363" s="57" t="s">
        <v>535</v>
      </c>
    </row>
    <row r="364" spans="1:9">
      <c r="A364" s="57" t="s">
        <v>557</v>
      </c>
      <c r="B364" s="1"/>
      <c r="I364" s="57" t="s">
        <v>1528</v>
      </c>
    </row>
    <row r="365" spans="1:9">
      <c r="A365" s="57" t="s">
        <v>558</v>
      </c>
      <c r="B365" s="1"/>
      <c r="I365" s="57" t="s">
        <v>1678</v>
      </c>
    </row>
    <row r="366" spans="1:9">
      <c r="A366" s="57" t="s">
        <v>1156</v>
      </c>
      <c r="B366" s="1"/>
      <c r="I366" s="57" t="s">
        <v>1157</v>
      </c>
    </row>
    <row r="367" spans="1:9">
      <c r="A367" s="57" t="s">
        <v>1902</v>
      </c>
      <c r="B367" s="1"/>
      <c r="I367" s="57" t="s">
        <v>1903</v>
      </c>
    </row>
    <row r="368" spans="1:9">
      <c r="A368" s="57" t="s">
        <v>1015</v>
      </c>
      <c r="B368" s="1"/>
      <c r="I368" s="57" t="s">
        <v>1031</v>
      </c>
    </row>
    <row r="369" spans="1:9">
      <c r="A369" s="57" t="s">
        <v>1371</v>
      </c>
      <c r="B369" s="1"/>
      <c r="I369" s="57" t="s">
        <v>1375</v>
      </c>
    </row>
    <row r="370" spans="1:9">
      <c r="A370" s="57" t="s">
        <v>1370</v>
      </c>
      <c r="B370" s="1"/>
      <c r="I370" s="57" t="s">
        <v>2741</v>
      </c>
    </row>
    <row r="371" spans="1:9">
      <c r="A371" s="57" t="s">
        <v>2810</v>
      </c>
      <c r="B371" s="1"/>
      <c r="I371" s="57" t="s">
        <v>2811</v>
      </c>
    </row>
    <row r="372" spans="1:9">
      <c r="A372" s="57" t="s">
        <v>559</v>
      </c>
      <c r="B372" s="1"/>
      <c r="I372" s="57" t="s">
        <v>1529</v>
      </c>
    </row>
    <row r="373" spans="1:9">
      <c r="A373" s="57" t="s">
        <v>3861</v>
      </c>
      <c r="B373" s="1"/>
      <c r="I373" s="57" t="s">
        <v>3914</v>
      </c>
    </row>
    <row r="374" spans="1:9">
      <c r="A374" s="57" t="s">
        <v>3910</v>
      </c>
      <c r="B374" s="1"/>
      <c r="I374" s="57" t="s">
        <v>3915</v>
      </c>
    </row>
    <row r="375" spans="1:9">
      <c r="A375" s="57" t="s">
        <v>3975</v>
      </c>
      <c r="B375" s="1"/>
      <c r="I375" s="57" t="s">
        <v>3977</v>
      </c>
    </row>
    <row r="376" spans="1:9">
      <c r="A376" s="57" t="s">
        <v>6</v>
      </c>
      <c r="B376" s="1"/>
      <c r="I376" s="57" t="s">
        <v>13</v>
      </c>
    </row>
    <row r="377" spans="1:9">
      <c r="A377" s="57" t="s">
        <v>7</v>
      </c>
      <c r="B377" s="1"/>
      <c r="I377" s="57" t="s">
        <v>14</v>
      </c>
    </row>
    <row r="378" spans="1:9">
      <c r="A378" s="57" t="s">
        <v>8</v>
      </c>
      <c r="B378" s="1"/>
      <c r="I378" s="57" t="s">
        <v>15</v>
      </c>
    </row>
    <row r="379" spans="1:9">
      <c r="A379" s="57" t="s">
        <v>9</v>
      </c>
      <c r="B379" s="1"/>
      <c r="I379" s="57" t="s">
        <v>16</v>
      </c>
    </row>
    <row r="380" spans="1:9">
      <c r="A380" s="57" t="s">
        <v>10</v>
      </c>
      <c r="B380" s="1"/>
      <c r="I380" s="57" t="s">
        <v>17</v>
      </c>
    </row>
    <row r="381" spans="1:9">
      <c r="A381" s="57" t="s">
        <v>11</v>
      </c>
      <c r="B381" s="1"/>
      <c r="I381" s="57" t="s">
        <v>2743</v>
      </c>
    </row>
    <row r="382" spans="1:9">
      <c r="A382" s="57" t="s">
        <v>5560</v>
      </c>
      <c r="B382" s="1"/>
      <c r="I382" s="57" t="s">
        <v>5684</v>
      </c>
    </row>
    <row r="383" spans="1:9">
      <c r="A383" s="57" t="s">
        <v>3929</v>
      </c>
      <c r="B383" s="1"/>
      <c r="I383" s="57" t="s">
        <v>3933</v>
      </c>
    </row>
    <row r="384" spans="1:9">
      <c r="A384" s="57" t="s">
        <v>3976</v>
      </c>
      <c r="B384" s="1"/>
      <c r="I384" s="57" t="s">
        <v>3978</v>
      </c>
    </row>
    <row r="385" spans="1:9">
      <c r="A385" s="57" t="s">
        <v>3994</v>
      </c>
      <c r="B385" s="1"/>
      <c r="I385" s="57" t="s">
        <v>3995</v>
      </c>
    </row>
    <row r="386" spans="1:9">
      <c r="A386" s="57" t="s">
        <v>1158</v>
      </c>
      <c r="I386" s="57" t="s">
        <v>795</v>
      </c>
    </row>
    <row r="387" spans="1:9">
      <c r="A387" s="57" t="s">
        <v>1159</v>
      </c>
      <c r="B387" s="1"/>
      <c r="I387" s="57" t="s">
        <v>796</v>
      </c>
    </row>
    <row r="388" spans="1:9">
      <c r="A388" s="57" t="s">
        <v>1160</v>
      </c>
      <c r="B388" s="1"/>
      <c r="I388" s="57" t="s">
        <v>797</v>
      </c>
    </row>
    <row r="389" spans="1:9">
      <c r="A389" s="57" t="s">
        <v>1161</v>
      </c>
      <c r="B389" s="1"/>
      <c r="I389" s="57" t="s">
        <v>798</v>
      </c>
    </row>
    <row r="390" spans="1:9">
      <c r="A390" s="57" t="s">
        <v>1162</v>
      </c>
      <c r="B390" s="1"/>
      <c r="I390" s="57" t="s">
        <v>1643</v>
      </c>
    </row>
    <row r="391" spans="1:9">
      <c r="A391" s="57" t="s">
        <v>1163</v>
      </c>
      <c r="B391" s="1"/>
      <c r="I391" s="57" t="s">
        <v>1164</v>
      </c>
    </row>
    <row r="392" spans="1:9">
      <c r="A392" s="57" t="s">
        <v>1165</v>
      </c>
      <c r="B392" s="1"/>
      <c r="I392" s="57" t="s">
        <v>1873</v>
      </c>
    </row>
    <row r="393" spans="1:9">
      <c r="A393" s="57" t="s">
        <v>2011</v>
      </c>
      <c r="B393" s="1"/>
      <c r="I393" s="57" t="s">
        <v>2043</v>
      </c>
    </row>
    <row r="394" spans="1:9">
      <c r="A394" s="57" t="s">
        <v>1874</v>
      </c>
      <c r="B394" s="1"/>
      <c r="I394" s="57" t="s">
        <v>800</v>
      </c>
    </row>
    <row r="395" spans="1:9">
      <c r="A395" s="57" t="s">
        <v>1996</v>
      </c>
      <c r="B395" s="1"/>
      <c r="I395" s="57" t="s">
        <v>2030</v>
      </c>
    </row>
    <row r="396" spans="1:9">
      <c r="A396" s="57" t="s">
        <v>1875</v>
      </c>
      <c r="B396" s="1"/>
      <c r="I396" s="57" t="s">
        <v>1199</v>
      </c>
    </row>
    <row r="397" spans="1:9">
      <c r="A397" s="57" t="s">
        <v>1200</v>
      </c>
      <c r="B397" s="1"/>
      <c r="I397" s="57" t="s">
        <v>1201</v>
      </c>
    </row>
    <row r="398" spans="1:9">
      <c r="A398" s="57" t="s">
        <v>1202</v>
      </c>
      <c r="B398" s="1"/>
      <c r="I398" s="57" t="s">
        <v>1203</v>
      </c>
    </row>
    <row r="399" spans="1:9">
      <c r="A399" s="57" t="s">
        <v>2012</v>
      </c>
      <c r="B399" s="1"/>
      <c r="I399" s="57" t="s">
        <v>2044</v>
      </c>
    </row>
    <row r="400" spans="1:9">
      <c r="A400" s="57" t="s">
        <v>1989</v>
      </c>
      <c r="B400" s="1"/>
      <c r="I400" s="57" t="s">
        <v>259</v>
      </c>
    </row>
    <row r="401" spans="1:9">
      <c r="A401" s="57" t="s">
        <v>1990</v>
      </c>
      <c r="B401" s="1"/>
      <c r="I401" s="57" t="s">
        <v>2024</v>
      </c>
    </row>
    <row r="402" spans="1:9">
      <c r="A402" s="57" t="s">
        <v>2013</v>
      </c>
      <c r="B402" s="1"/>
      <c r="I402" s="57" t="s">
        <v>2045</v>
      </c>
    </row>
    <row r="403" spans="1:9">
      <c r="A403" s="57" t="s">
        <v>5071</v>
      </c>
      <c r="B403" s="1"/>
      <c r="I403" s="57" t="s">
        <v>5075</v>
      </c>
    </row>
    <row r="404" spans="1:9">
      <c r="A404" s="57" t="s">
        <v>5072</v>
      </c>
      <c r="B404" s="1"/>
      <c r="I404" s="57" t="s">
        <v>5076</v>
      </c>
    </row>
    <row r="405" spans="1:9">
      <c r="A405" s="57" t="s">
        <v>5069</v>
      </c>
      <c r="B405" s="1"/>
      <c r="I405" s="57" t="s">
        <v>5073</v>
      </c>
    </row>
    <row r="406" spans="1:9">
      <c r="A406" s="57" t="s">
        <v>5070</v>
      </c>
      <c r="B406" s="1"/>
      <c r="I406" s="57" t="s">
        <v>5074</v>
      </c>
    </row>
    <row r="407" spans="1:9">
      <c r="A407" s="57" t="s">
        <v>2014</v>
      </c>
      <c r="B407" s="1"/>
      <c r="I407" s="57" t="s">
        <v>1351</v>
      </c>
    </row>
    <row r="408" spans="1:9">
      <c r="A408" s="57" t="s">
        <v>7344</v>
      </c>
      <c r="B408" s="1"/>
      <c r="I408" s="57" t="s">
        <v>7353</v>
      </c>
    </row>
    <row r="409" spans="1:9">
      <c r="A409" s="57" t="s">
        <v>2016</v>
      </c>
      <c r="B409" s="1"/>
      <c r="I409" s="57" t="s">
        <v>2046</v>
      </c>
    </row>
    <row r="410" spans="1:9">
      <c r="A410" s="57" t="s">
        <v>1204</v>
      </c>
      <c r="B410" s="1"/>
      <c r="I410" s="57" t="s">
        <v>1314</v>
      </c>
    </row>
    <row r="411" spans="1:9">
      <c r="A411" s="57" t="s">
        <v>560</v>
      </c>
      <c r="B411" s="1"/>
      <c r="I411" s="57" t="s">
        <v>435</v>
      </c>
    </row>
    <row r="412" spans="1:9">
      <c r="A412" s="57" t="s">
        <v>1205</v>
      </c>
      <c r="B412" s="1"/>
      <c r="I412" s="57" t="s">
        <v>1076</v>
      </c>
    </row>
    <row r="413" spans="1:9">
      <c r="A413" s="57" t="s">
        <v>1446</v>
      </c>
      <c r="B413" s="1"/>
      <c r="I413" s="57" t="s">
        <v>1530</v>
      </c>
    </row>
    <row r="414" spans="1:9">
      <c r="A414" s="57" t="s">
        <v>1206</v>
      </c>
      <c r="B414" s="1"/>
      <c r="I414" s="57" t="s">
        <v>1077</v>
      </c>
    </row>
    <row r="415" spans="1:9">
      <c r="A415" s="57" t="s">
        <v>1447</v>
      </c>
      <c r="B415" s="1"/>
      <c r="I415" s="57" t="s">
        <v>1531</v>
      </c>
    </row>
    <row r="416" spans="1:9">
      <c r="A416" s="57" t="s">
        <v>3897</v>
      </c>
      <c r="B416" s="1"/>
      <c r="I416" s="57" t="s">
        <v>3899</v>
      </c>
    </row>
    <row r="417" spans="1:9">
      <c r="A417" s="57" t="s">
        <v>3911</v>
      </c>
      <c r="B417" s="1"/>
      <c r="I417" s="57" t="s">
        <v>3900</v>
      </c>
    </row>
    <row r="418" spans="1:9">
      <c r="A418" s="57" t="s">
        <v>3912</v>
      </c>
      <c r="B418" s="1"/>
      <c r="I418" s="57" t="s">
        <v>3916</v>
      </c>
    </row>
    <row r="419" spans="1:9">
      <c r="A419" s="57" t="s">
        <v>1448</v>
      </c>
      <c r="B419" s="1"/>
      <c r="I419" s="57" t="s">
        <v>1532</v>
      </c>
    </row>
    <row r="420" spans="1:9">
      <c r="A420" s="57" t="s">
        <v>1207</v>
      </c>
      <c r="B420" s="1"/>
      <c r="I420" s="57" t="s">
        <v>1315</v>
      </c>
    </row>
    <row r="421" spans="1:9">
      <c r="A421" s="57" t="s">
        <v>1449</v>
      </c>
      <c r="B421" s="1"/>
      <c r="I421" s="57" t="s">
        <v>1533</v>
      </c>
    </row>
    <row r="422" spans="1:9">
      <c r="A422" s="57" t="s">
        <v>1450</v>
      </c>
      <c r="B422" s="1"/>
      <c r="I422" s="57" t="s">
        <v>1534</v>
      </c>
    </row>
    <row r="423" spans="1:9">
      <c r="A423" s="57" t="s">
        <v>1208</v>
      </c>
      <c r="B423" s="1"/>
      <c r="I423" s="57" t="s">
        <v>1132</v>
      </c>
    </row>
    <row r="424" spans="1:9">
      <c r="A424" s="57" t="s">
        <v>1209</v>
      </c>
      <c r="B424" s="1"/>
      <c r="I424" s="57" t="s">
        <v>1597</v>
      </c>
    </row>
    <row r="425" spans="1:9">
      <c r="A425" s="57" t="s">
        <v>1210</v>
      </c>
      <c r="B425" s="1"/>
      <c r="I425" s="57" t="s">
        <v>2744</v>
      </c>
    </row>
    <row r="426" spans="1:9">
      <c r="A426" s="57" t="s">
        <v>1211</v>
      </c>
      <c r="B426" s="1"/>
      <c r="I426" s="57" t="s">
        <v>1598</v>
      </c>
    </row>
    <row r="427" spans="1:9">
      <c r="A427" s="57" t="s">
        <v>1451</v>
      </c>
      <c r="B427" s="1"/>
      <c r="I427" s="57" t="s">
        <v>1535</v>
      </c>
    </row>
    <row r="428" spans="1:9">
      <c r="A428" s="57" t="s">
        <v>1016</v>
      </c>
      <c r="B428" s="1"/>
      <c r="I428" s="57" t="s">
        <v>2745</v>
      </c>
    </row>
    <row r="429" spans="1:9">
      <c r="A429" s="57" t="s">
        <v>1017</v>
      </c>
      <c r="B429" s="1"/>
      <c r="I429" s="57" t="s">
        <v>2746</v>
      </c>
    </row>
    <row r="430" spans="1:9">
      <c r="A430" s="57" t="s">
        <v>1018</v>
      </c>
      <c r="B430" s="1"/>
      <c r="I430" s="57" t="s">
        <v>2747</v>
      </c>
    </row>
    <row r="431" spans="1:9">
      <c r="A431" s="57" t="s">
        <v>1019</v>
      </c>
      <c r="B431" s="1"/>
      <c r="I431" s="57" t="s">
        <v>2748</v>
      </c>
    </row>
    <row r="432" spans="1:9">
      <c r="A432" s="57" t="s">
        <v>1020</v>
      </c>
      <c r="B432" s="1"/>
      <c r="I432" s="57" t="s">
        <v>1032</v>
      </c>
    </row>
    <row r="433" spans="1:9">
      <c r="A433" s="57" t="s">
        <v>1021</v>
      </c>
      <c r="B433" s="1"/>
      <c r="I433" s="57" t="s">
        <v>2749</v>
      </c>
    </row>
    <row r="434" spans="1:9">
      <c r="A434" s="57" t="s">
        <v>1022</v>
      </c>
      <c r="B434" s="1"/>
      <c r="I434" s="57" t="s">
        <v>2750</v>
      </c>
    </row>
    <row r="435" spans="1:9">
      <c r="A435" s="57" t="s">
        <v>1023</v>
      </c>
      <c r="B435" s="1"/>
      <c r="I435" s="57" t="s">
        <v>2751</v>
      </c>
    </row>
    <row r="436" spans="1:9">
      <c r="A436" s="57" t="s">
        <v>1024</v>
      </c>
      <c r="B436" s="1"/>
      <c r="I436" s="57" t="s">
        <v>2752</v>
      </c>
    </row>
    <row r="437" spans="1:9">
      <c r="A437" s="57" t="s">
        <v>1025</v>
      </c>
      <c r="B437" s="1"/>
      <c r="I437" s="57" t="s">
        <v>2753</v>
      </c>
    </row>
    <row r="438" spans="1:9">
      <c r="A438" s="57" t="s">
        <v>1026</v>
      </c>
      <c r="B438" s="1"/>
      <c r="I438" s="57" t="s">
        <v>2754</v>
      </c>
    </row>
    <row r="439" spans="1:9">
      <c r="A439" s="57" t="s">
        <v>1027</v>
      </c>
      <c r="B439" s="1"/>
      <c r="I439" s="57" t="s">
        <v>2755</v>
      </c>
    </row>
    <row r="440" spans="1:9">
      <c r="A440" s="57" t="s">
        <v>1028</v>
      </c>
      <c r="B440" s="1"/>
      <c r="I440" s="57" t="s">
        <v>2756</v>
      </c>
    </row>
    <row r="441" spans="1:9">
      <c r="A441" s="57" t="s">
        <v>1029</v>
      </c>
      <c r="B441" s="1"/>
      <c r="I441" s="57" t="s">
        <v>2757</v>
      </c>
    </row>
    <row r="442" spans="1:9">
      <c r="A442" s="57" t="s">
        <v>1030</v>
      </c>
      <c r="B442" s="1"/>
      <c r="I442" s="57" t="s">
        <v>2758</v>
      </c>
    </row>
    <row r="443" spans="1:9">
      <c r="A443" s="57" t="s">
        <v>7345</v>
      </c>
      <c r="B443" s="1"/>
      <c r="I443" s="57" t="s">
        <v>7354</v>
      </c>
    </row>
    <row r="444" spans="1:9">
      <c r="A444" s="57" t="s">
        <v>1212</v>
      </c>
      <c r="B444" s="1"/>
      <c r="I444" s="57" t="s">
        <v>441</v>
      </c>
    </row>
    <row r="445" spans="1:9">
      <c r="A445" s="57" t="s">
        <v>1213</v>
      </c>
      <c r="B445" s="1"/>
      <c r="I445" s="57" t="s">
        <v>442</v>
      </c>
    </row>
    <row r="446" spans="1:9">
      <c r="A446" s="57" t="s">
        <v>1214</v>
      </c>
      <c r="B446" s="1"/>
      <c r="I446" s="57" t="s">
        <v>1215</v>
      </c>
    </row>
    <row r="447" spans="1:9">
      <c r="A447" s="57" t="s">
        <v>1216</v>
      </c>
      <c r="B447" s="1"/>
      <c r="I447" s="57" t="s">
        <v>443</v>
      </c>
    </row>
    <row r="448" spans="1:9">
      <c r="A448" s="57" t="s">
        <v>1217</v>
      </c>
      <c r="B448" s="1"/>
      <c r="I448" s="57" t="s">
        <v>647</v>
      </c>
    </row>
    <row r="449" spans="1:9">
      <c r="A449" s="57" t="s">
        <v>6935</v>
      </c>
      <c r="B449" s="1"/>
      <c r="I449" s="57" t="s">
        <v>6951</v>
      </c>
    </row>
    <row r="450" spans="1:9">
      <c r="A450" s="57" t="s">
        <v>1218</v>
      </c>
      <c r="B450" s="1"/>
      <c r="I450" s="57" t="s">
        <v>444</v>
      </c>
    </row>
    <row r="451" spans="1:9">
      <c r="A451" s="57" t="s">
        <v>1452</v>
      </c>
      <c r="B451" s="1"/>
      <c r="I451" s="57" t="s">
        <v>1536</v>
      </c>
    </row>
    <row r="452" spans="1:9">
      <c r="A452" s="57" t="s">
        <v>1453</v>
      </c>
      <c r="I452" s="57" t="s">
        <v>1537</v>
      </c>
    </row>
    <row r="453" spans="1:9">
      <c r="A453" s="57" t="s">
        <v>1454</v>
      </c>
      <c r="I453" s="57" t="s">
        <v>1538</v>
      </c>
    </row>
    <row r="454" spans="1:9">
      <c r="A454" s="57" t="s">
        <v>955</v>
      </c>
      <c r="I454" s="57" t="s">
        <v>2759</v>
      </c>
    </row>
    <row r="455" spans="1:9">
      <c r="A455" s="57" t="s">
        <v>1219</v>
      </c>
      <c r="I455" s="57" t="s">
        <v>46</v>
      </c>
    </row>
    <row r="456" spans="1:9">
      <c r="A456" s="57" t="s">
        <v>1220</v>
      </c>
      <c r="I456" s="57" t="s">
        <v>1233</v>
      </c>
    </row>
    <row r="457" spans="1:9">
      <c r="A457" s="57" t="s">
        <v>2007</v>
      </c>
      <c r="I457" s="57" t="s">
        <v>1350</v>
      </c>
    </row>
    <row r="458" spans="1:9">
      <c r="A458" s="57" t="s">
        <v>2009</v>
      </c>
      <c r="I458" s="57" t="s">
        <v>2041</v>
      </c>
    </row>
    <row r="459" spans="1:9">
      <c r="A459" s="57" t="s">
        <v>1221</v>
      </c>
      <c r="I459" s="57" t="s">
        <v>1353</v>
      </c>
    </row>
    <row r="460" spans="1:9">
      <c r="A460" s="57" t="s">
        <v>1455</v>
      </c>
      <c r="I460" s="57" t="s">
        <v>1789</v>
      </c>
    </row>
    <row r="461" spans="1:9">
      <c r="A461" s="57" t="s">
        <v>1983</v>
      </c>
      <c r="I461" s="57" t="s">
        <v>2018</v>
      </c>
    </row>
    <row r="462" spans="1:9">
      <c r="A462" s="57" t="s">
        <v>1984</v>
      </c>
      <c r="I462" s="57" t="s">
        <v>2019</v>
      </c>
    </row>
    <row r="463" spans="1:9">
      <c r="A463" s="57" t="s">
        <v>4321</v>
      </c>
      <c r="I463" s="57" t="s">
        <v>4323</v>
      </c>
    </row>
    <row r="464" spans="1:9">
      <c r="A464" s="57" t="s">
        <v>1222</v>
      </c>
      <c r="I464" s="57" t="s">
        <v>1456</v>
      </c>
    </row>
    <row r="465" spans="1:9">
      <c r="A465" s="57" t="s">
        <v>1223</v>
      </c>
      <c r="I465" s="57" t="s">
        <v>1644</v>
      </c>
    </row>
    <row r="466" spans="1:9">
      <c r="A466" s="57" t="s">
        <v>1224</v>
      </c>
      <c r="I466" s="57" t="s">
        <v>1457</v>
      </c>
    </row>
    <row r="467" spans="1:9">
      <c r="A467" s="57" t="s">
        <v>1225</v>
      </c>
      <c r="I467" s="57" t="s">
        <v>1458</v>
      </c>
    </row>
    <row r="468" spans="1:9">
      <c r="A468" s="57" t="s">
        <v>1226</v>
      </c>
      <c r="I468" s="57" t="s">
        <v>1278</v>
      </c>
    </row>
    <row r="469" spans="1:9">
      <c r="A469" s="57" t="s">
        <v>538</v>
      </c>
      <c r="I469" s="57" t="s">
        <v>1730</v>
      </c>
    </row>
    <row r="470" spans="1:9">
      <c r="A470" s="57" t="s">
        <v>539</v>
      </c>
      <c r="I470" s="57" t="s">
        <v>1731</v>
      </c>
    </row>
    <row r="471" spans="1:9">
      <c r="A471" s="57" t="s">
        <v>895</v>
      </c>
      <c r="I471" s="57" t="s">
        <v>1732</v>
      </c>
    </row>
    <row r="472" spans="1:9">
      <c r="A472" s="57" t="s">
        <v>896</v>
      </c>
      <c r="I472" s="57" t="s">
        <v>5034</v>
      </c>
    </row>
    <row r="473" spans="1:9">
      <c r="A473" s="57" t="s">
        <v>897</v>
      </c>
      <c r="I473" s="57" t="s">
        <v>5141</v>
      </c>
    </row>
    <row r="474" spans="1:9">
      <c r="A474" s="57" t="s">
        <v>898</v>
      </c>
      <c r="I474" s="57" t="s">
        <v>1862</v>
      </c>
    </row>
    <row r="475" spans="1:9">
      <c r="A475" s="57" t="s">
        <v>899</v>
      </c>
      <c r="I475" s="57" t="s">
        <v>4805</v>
      </c>
    </row>
    <row r="476" spans="1:9">
      <c r="A476" s="57" t="s">
        <v>725</v>
      </c>
      <c r="I476" s="57" t="s">
        <v>1733</v>
      </c>
    </row>
    <row r="477" spans="1:9">
      <c r="A477" s="57" t="s">
        <v>726</v>
      </c>
      <c r="I477" s="57" t="s">
        <v>677</v>
      </c>
    </row>
    <row r="478" spans="1:9">
      <c r="A478" s="57" t="s">
        <v>727</v>
      </c>
      <c r="I478" s="57" t="s">
        <v>678</v>
      </c>
    </row>
    <row r="479" spans="1:9">
      <c r="A479" s="57" t="s">
        <v>728</v>
      </c>
      <c r="I479" s="57" t="s">
        <v>390</v>
      </c>
    </row>
    <row r="480" spans="1:9">
      <c r="A480" s="57" t="s">
        <v>729</v>
      </c>
      <c r="I480" s="57" t="s">
        <v>1245</v>
      </c>
    </row>
    <row r="481" spans="1:9">
      <c r="A481" s="57" t="s">
        <v>730</v>
      </c>
      <c r="I481" s="57" t="s">
        <v>653</v>
      </c>
    </row>
    <row r="482" spans="1:9">
      <c r="A482" s="57" t="s">
        <v>731</v>
      </c>
      <c r="I482" s="57" t="s">
        <v>655</v>
      </c>
    </row>
    <row r="483" spans="1:9">
      <c r="A483" s="57" t="s">
        <v>732</v>
      </c>
      <c r="I483" s="57" t="s">
        <v>660</v>
      </c>
    </row>
    <row r="484" spans="1:9">
      <c r="A484" s="57" t="s">
        <v>733</v>
      </c>
      <c r="I484" s="57" t="s">
        <v>661</v>
      </c>
    </row>
    <row r="485" spans="1:9">
      <c r="A485" s="57" t="s">
        <v>734</v>
      </c>
      <c r="I485" s="57" t="s">
        <v>662</v>
      </c>
    </row>
    <row r="486" spans="1:9">
      <c r="A486" s="57" t="s">
        <v>735</v>
      </c>
      <c r="I486" s="57" t="s">
        <v>665</v>
      </c>
    </row>
    <row r="487" spans="1:9">
      <c r="A487" s="57" t="s">
        <v>736</v>
      </c>
      <c r="I487" s="57" t="s">
        <v>666</v>
      </c>
    </row>
    <row r="488" spans="1:9">
      <c r="A488" s="57" t="s">
        <v>737</v>
      </c>
      <c r="I488" s="57" t="s">
        <v>667</v>
      </c>
    </row>
    <row r="489" spans="1:9">
      <c r="A489" s="57" t="s">
        <v>738</v>
      </c>
      <c r="I489" s="57" t="s">
        <v>668</v>
      </c>
    </row>
    <row r="490" spans="1:9">
      <c r="A490" s="57" t="s">
        <v>739</v>
      </c>
      <c r="I490" s="57" t="s">
        <v>1634</v>
      </c>
    </row>
    <row r="491" spans="1:9">
      <c r="A491" s="57" t="s">
        <v>740</v>
      </c>
      <c r="I491" s="57" t="s">
        <v>1888</v>
      </c>
    </row>
    <row r="492" spans="1:9">
      <c r="A492" s="57" t="s">
        <v>741</v>
      </c>
      <c r="I492" s="57" t="s">
        <v>1889</v>
      </c>
    </row>
    <row r="493" spans="1:9">
      <c r="A493" s="57" t="s">
        <v>742</v>
      </c>
      <c r="I493" s="57" t="s">
        <v>1890</v>
      </c>
    </row>
    <row r="494" spans="1:9">
      <c r="A494" s="57" t="s">
        <v>743</v>
      </c>
      <c r="I494" s="57" t="s">
        <v>698</v>
      </c>
    </row>
    <row r="495" spans="1:9">
      <c r="A495" s="57" t="s">
        <v>744</v>
      </c>
      <c r="I495" s="57" t="s">
        <v>1561</v>
      </c>
    </row>
    <row r="496" spans="1:9">
      <c r="A496" s="57" t="s">
        <v>745</v>
      </c>
      <c r="I496" s="57" t="s">
        <v>1734</v>
      </c>
    </row>
    <row r="497" spans="1:9">
      <c r="A497" s="57" t="s">
        <v>746</v>
      </c>
      <c r="I497" s="57" t="s">
        <v>1543</v>
      </c>
    </row>
    <row r="498" spans="1:9">
      <c r="A498" s="57" t="s">
        <v>747</v>
      </c>
      <c r="I498" s="57" t="s">
        <v>1544</v>
      </c>
    </row>
    <row r="499" spans="1:9">
      <c r="A499" s="57" t="s">
        <v>748</v>
      </c>
      <c r="B499" s="1"/>
      <c r="I499" s="57" t="s">
        <v>1545</v>
      </c>
    </row>
    <row r="500" spans="1:9">
      <c r="A500" s="57" t="s">
        <v>749</v>
      </c>
      <c r="I500" s="57" t="s">
        <v>1546</v>
      </c>
    </row>
    <row r="501" spans="1:9">
      <c r="A501" s="57" t="s">
        <v>750</v>
      </c>
      <c r="I501" s="57" t="s">
        <v>1547</v>
      </c>
    </row>
    <row r="502" spans="1:9">
      <c r="A502" s="57" t="s">
        <v>751</v>
      </c>
      <c r="I502" s="57" t="s">
        <v>1099</v>
      </c>
    </row>
    <row r="503" spans="1:9">
      <c r="A503" s="57" t="s">
        <v>752</v>
      </c>
      <c r="I503" s="57" t="s">
        <v>1101</v>
      </c>
    </row>
    <row r="504" spans="1:9">
      <c r="A504" s="57" t="s">
        <v>1651</v>
      </c>
      <c r="I504" s="57" t="s">
        <v>1735</v>
      </c>
    </row>
    <row r="505" spans="1:9">
      <c r="A505" s="57" t="s">
        <v>753</v>
      </c>
      <c r="I505" s="57" t="s">
        <v>990</v>
      </c>
    </row>
    <row r="506" spans="1:9">
      <c r="A506" s="57" t="s">
        <v>754</v>
      </c>
      <c r="I506" s="57" t="s">
        <v>1879</v>
      </c>
    </row>
    <row r="507" spans="1:9">
      <c r="A507" s="57" t="s">
        <v>755</v>
      </c>
      <c r="I507" s="57" t="s">
        <v>1168</v>
      </c>
    </row>
    <row r="508" spans="1:9">
      <c r="A508" s="57" t="s">
        <v>756</v>
      </c>
      <c r="B508" s="1"/>
      <c r="I508" s="57" t="s">
        <v>1386</v>
      </c>
    </row>
    <row r="509" spans="1:9">
      <c r="A509" s="57" t="s">
        <v>757</v>
      </c>
      <c r="I509" s="57" t="s">
        <v>1736</v>
      </c>
    </row>
    <row r="510" spans="1:9">
      <c r="A510" s="57" t="s">
        <v>758</v>
      </c>
      <c r="I510" s="57" t="s">
        <v>1737</v>
      </c>
    </row>
    <row r="511" spans="1:9">
      <c r="A511" s="57" t="s">
        <v>759</v>
      </c>
      <c r="I511" s="57" t="s">
        <v>1668</v>
      </c>
    </row>
    <row r="512" spans="1:9">
      <c r="A512" s="57" t="s">
        <v>760</v>
      </c>
      <c r="I512" s="57" t="s">
        <v>4806</v>
      </c>
    </row>
    <row r="513" spans="1:9">
      <c r="A513" s="57" t="s">
        <v>761</v>
      </c>
      <c r="I513" s="57" t="s">
        <v>1582</v>
      </c>
    </row>
    <row r="514" spans="1:9">
      <c r="A514" s="57" t="s">
        <v>762</v>
      </c>
      <c r="I514" s="57" t="s">
        <v>1738</v>
      </c>
    </row>
    <row r="515" spans="1:9">
      <c r="A515" s="57" t="s">
        <v>763</v>
      </c>
      <c r="I515" s="57" t="s">
        <v>1894</v>
      </c>
    </row>
    <row r="516" spans="1:9">
      <c r="A516" s="57" t="s">
        <v>764</v>
      </c>
      <c r="I516" s="57" t="s">
        <v>1739</v>
      </c>
    </row>
    <row r="517" spans="1:9">
      <c r="A517" s="57" t="s">
        <v>765</v>
      </c>
      <c r="I517" s="57" t="s">
        <v>1581</v>
      </c>
    </row>
    <row r="518" spans="1:9">
      <c r="A518" s="57" t="s">
        <v>766</v>
      </c>
      <c r="I518" s="57" t="s">
        <v>1740</v>
      </c>
    </row>
    <row r="519" spans="1:9">
      <c r="A519" s="57" t="s">
        <v>767</v>
      </c>
      <c r="I519" s="57" t="s">
        <v>1741</v>
      </c>
    </row>
    <row r="520" spans="1:9">
      <c r="A520" s="57" t="s">
        <v>768</v>
      </c>
      <c r="I520" s="57" t="s">
        <v>205</v>
      </c>
    </row>
    <row r="521" spans="1:9">
      <c r="A521" s="57" t="s">
        <v>769</v>
      </c>
      <c r="I521" s="57" t="s">
        <v>1104</v>
      </c>
    </row>
    <row r="522" spans="1:9">
      <c r="A522" s="57" t="s">
        <v>770</v>
      </c>
      <c r="I522" s="57" t="s">
        <v>1646</v>
      </c>
    </row>
    <row r="523" spans="1:9">
      <c r="A523" s="57" t="s">
        <v>771</v>
      </c>
      <c r="I523" s="57" t="s">
        <v>948</v>
      </c>
    </row>
    <row r="524" spans="1:9">
      <c r="A524" s="57" t="s">
        <v>772</v>
      </c>
      <c r="I524" s="57" t="s">
        <v>1322</v>
      </c>
    </row>
    <row r="525" spans="1:9">
      <c r="A525" s="57" t="s">
        <v>773</v>
      </c>
      <c r="I525" s="57" t="s">
        <v>246</v>
      </c>
    </row>
    <row r="526" spans="1:9">
      <c r="A526" s="57" t="s">
        <v>774</v>
      </c>
      <c r="I526" s="57" t="s">
        <v>805</v>
      </c>
    </row>
    <row r="527" spans="1:9">
      <c r="A527" s="57" t="s">
        <v>775</v>
      </c>
      <c r="I527" s="57" t="s">
        <v>1557</v>
      </c>
    </row>
    <row r="528" spans="1:9">
      <c r="A528" s="57" t="s">
        <v>776</v>
      </c>
      <c r="I528" s="57" t="s">
        <v>1074</v>
      </c>
    </row>
    <row r="529" spans="1:9">
      <c r="A529" s="57" t="s">
        <v>923</v>
      </c>
      <c r="I529" s="57" t="s">
        <v>1900</v>
      </c>
    </row>
    <row r="530" spans="1:9">
      <c r="A530" s="57" t="s">
        <v>924</v>
      </c>
      <c r="I530" s="57" t="s">
        <v>1742</v>
      </c>
    </row>
    <row r="531" spans="1:9">
      <c r="A531" s="57" t="s">
        <v>925</v>
      </c>
      <c r="I531" s="57" t="s">
        <v>1743</v>
      </c>
    </row>
    <row r="532" spans="1:9">
      <c r="A532" s="57" t="s">
        <v>926</v>
      </c>
      <c r="I532" s="57" t="s">
        <v>913</v>
      </c>
    </row>
    <row r="533" spans="1:9">
      <c r="A533" s="57" t="s">
        <v>927</v>
      </c>
      <c r="I533" s="57" t="s">
        <v>4594</v>
      </c>
    </row>
    <row r="534" spans="1:9">
      <c r="A534" s="57" t="s">
        <v>794</v>
      </c>
      <c r="I534" s="57" t="s">
        <v>1744</v>
      </c>
    </row>
    <row r="535" spans="1:9">
      <c r="A535" s="57" t="s">
        <v>394</v>
      </c>
      <c r="I535" s="57" t="s">
        <v>646</v>
      </c>
    </row>
    <row r="536" spans="1:9">
      <c r="A536" s="57" t="s">
        <v>395</v>
      </c>
      <c r="I536" s="57" t="s">
        <v>1745</v>
      </c>
    </row>
    <row r="537" spans="1:9">
      <c r="A537" s="57" t="s">
        <v>396</v>
      </c>
      <c r="B537" s="1"/>
      <c r="I537" s="57" t="s">
        <v>1746</v>
      </c>
    </row>
    <row r="538" spans="1:9">
      <c r="A538" s="57" t="s">
        <v>397</v>
      </c>
      <c r="B538" s="1"/>
      <c r="I538" s="57" t="s">
        <v>1599</v>
      </c>
    </row>
    <row r="539" spans="1:9">
      <c r="A539" s="57" t="s">
        <v>398</v>
      </c>
      <c r="B539" s="1"/>
      <c r="I539" s="57" t="s">
        <v>1747</v>
      </c>
    </row>
    <row r="540" spans="1:9">
      <c r="A540" s="57" t="s">
        <v>399</v>
      </c>
      <c r="B540" s="1"/>
      <c r="I540" s="57" t="s">
        <v>1748</v>
      </c>
    </row>
    <row r="541" spans="1:9">
      <c r="A541" s="57" t="s">
        <v>400</v>
      </c>
      <c r="B541" s="1"/>
      <c r="I541" s="57" t="s">
        <v>1749</v>
      </c>
    </row>
    <row r="542" spans="1:9">
      <c r="A542" s="57" t="s">
        <v>401</v>
      </c>
      <c r="B542" s="1"/>
      <c r="I542" s="57" t="s">
        <v>1750</v>
      </c>
    </row>
    <row r="543" spans="1:9">
      <c r="A543" s="57" t="s">
        <v>402</v>
      </c>
      <c r="B543" s="1"/>
      <c r="I543" s="57" t="s">
        <v>1751</v>
      </c>
    </row>
    <row r="544" spans="1:9">
      <c r="A544" s="57" t="s">
        <v>1605</v>
      </c>
      <c r="B544" s="1"/>
      <c r="I544" s="57" t="s">
        <v>1752</v>
      </c>
    </row>
    <row r="545" spans="1:9">
      <c r="A545" s="57" t="s">
        <v>1606</v>
      </c>
      <c r="B545" s="1"/>
      <c r="I545" s="57" t="s">
        <v>1753</v>
      </c>
    </row>
    <row r="546" spans="1:9">
      <c r="A546" s="57" t="s">
        <v>1607</v>
      </c>
      <c r="B546" s="1"/>
      <c r="I546" s="57" t="s">
        <v>807</v>
      </c>
    </row>
    <row r="547" spans="1:9">
      <c r="A547" s="57" t="s">
        <v>1608</v>
      </c>
      <c r="B547" s="1"/>
      <c r="I547" s="57" t="s">
        <v>808</v>
      </c>
    </row>
    <row r="548" spans="1:9">
      <c r="A548" s="57" t="s">
        <v>1609</v>
      </c>
      <c r="B548" s="1"/>
      <c r="I548" s="57" t="s">
        <v>1669</v>
      </c>
    </row>
    <row r="549" spans="1:9">
      <c r="A549" s="57" t="s">
        <v>1610</v>
      </c>
      <c r="B549" s="1"/>
      <c r="I549" s="57" t="s">
        <v>1670</v>
      </c>
    </row>
    <row r="550" spans="1:9">
      <c r="A550" s="57" t="s">
        <v>1611</v>
      </c>
      <c r="B550" s="1"/>
      <c r="I550" s="57" t="s">
        <v>1671</v>
      </c>
    </row>
    <row r="551" spans="1:9">
      <c r="A551" s="57" t="s">
        <v>1612</v>
      </c>
      <c r="B551" s="1"/>
      <c r="I551" s="57" t="s">
        <v>809</v>
      </c>
    </row>
    <row r="552" spans="1:9">
      <c r="A552" s="57" t="s">
        <v>1613</v>
      </c>
      <c r="B552" s="1"/>
      <c r="I552" s="57" t="s">
        <v>830</v>
      </c>
    </row>
    <row r="553" spans="1:9">
      <c r="A553" s="57" t="s">
        <v>1614</v>
      </c>
      <c r="B553" s="1"/>
      <c r="I553" s="57" t="s">
        <v>4595</v>
      </c>
    </row>
    <row r="554" spans="1:9">
      <c r="A554" s="57" t="s">
        <v>1615</v>
      </c>
      <c r="B554" s="1"/>
      <c r="I554" s="57" t="s">
        <v>1672</v>
      </c>
    </row>
    <row r="555" spans="1:9">
      <c r="A555" s="57" t="s">
        <v>1616</v>
      </c>
      <c r="B555" s="1"/>
      <c r="I555" s="57" t="s">
        <v>1676</v>
      </c>
    </row>
    <row r="556" spans="1:9">
      <c r="A556" s="57" t="s">
        <v>1617</v>
      </c>
      <c r="B556" s="1"/>
      <c r="I556" s="57" t="s">
        <v>33</v>
      </c>
    </row>
    <row r="557" spans="1:9">
      <c r="A557" s="57" t="s">
        <v>1618</v>
      </c>
      <c r="B557" s="1"/>
      <c r="I557" s="57" t="s">
        <v>1601</v>
      </c>
    </row>
    <row r="558" spans="1:9">
      <c r="A558" s="57" t="s">
        <v>1619</v>
      </c>
      <c r="B558" s="1"/>
      <c r="I558" s="57" t="s">
        <v>1602</v>
      </c>
    </row>
    <row r="559" spans="1:9">
      <c r="A559" s="57" t="s">
        <v>1620</v>
      </c>
      <c r="B559" s="1"/>
      <c r="I559" s="57" t="s">
        <v>255</v>
      </c>
    </row>
    <row r="560" spans="1:9">
      <c r="A560" s="57" t="s">
        <v>1621</v>
      </c>
      <c r="B560" s="1"/>
      <c r="I560" s="57" t="s">
        <v>259</v>
      </c>
    </row>
    <row r="561" spans="1:9">
      <c r="A561" s="57" t="s">
        <v>996</v>
      </c>
      <c r="B561" s="1"/>
      <c r="I561" s="57" t="s">
        <v>261</v>
      </c>
    </row>
    <row r="562" spans="1:9">
      <c r="A562" s="57" t="s">
        <v>997</v>
      </c>
      <c r="B562" s="1"/>
      <c r="I562" s="57" t="s">
        <v>264</v>
      </c>
    </row>
    <row r="563" spans="1:9">
      <c r="A563" s="57" t="s">
        <v>998</v>
      </c>
      <c r="B563" s="1"/>
      <c r="I563" s="57" t="s">
        <v>258</v>
      </c>
    </row>
    <row r="564" spans="1:9">
      <c r="A564" s="57" t="s">
        <v>999</v>
      </c>
      <c r="B564" s="1"/>
      <c r="I564" s="57" t="s">
        <v>810</v>
      </c>
    </row>
    <row r="565" spans="1:9">
      <c r="A565" s="57" t="s">
        <v>1000</v>
      </c>
      <c r="B565" s="1"/>
      <c r="I565" s="57" t="s">
        <v>1552</v>
      </c>
    </row>
    <row r="566" spans="1:9">
      <c r="A566" s="57" t="s">
        <v>1001</v>
      </c>
      <c r="B566" s="1"/>
      <c r="I566" s="57" t="s">
        <v>1864</v>
      </c>
    </row>
    <row r="567" spans="1:9">
      <c r="A567" s="57" t="s">
        <v>1002</v>
      </c>
      <c r="B567" s="1"/>
      <c r="I567" s="57" t="s">
        <v>1867</v>
      </c>
    </row>
    <row r="568" spans="1:9">
      <c r="A568" s="57" t="s">
        <v>1003</v>
      </c>
      <c r="B568" s="1"/>
      <c r="I568" s="57" t="s">
        <v>1250</v>
      </c>
    </row>
    <row r="569" spans="1:9">
      <c r="A569" s="57" t="s">
        <v>173</v>
      </c>
      <c r="B569" s="1"/>
      <c r="I569" s="57" t="s">
        <v>664</v>
      </c>
    </row>
    <row r="570" spans="1:9">
      <c r="A570" s="57" t="s">
        <v>174</v>
      </c>
      <c r="B570" s="1"/>
      <c r="I570" s="57" t="s">
        <v>1583</v>
      </c>
    </row>
    <row r="571" spans="1:9">
      <c r="A571" s="57" t="s">
        <v>175</v>
      </c>
      <c r="B571" s="1"/>
      <c r="I571" s="57" t="s">
        <v>1640</v>
      </c>
    </row>
    <row r="572" spans="1:9">
      <c r="A572" s="57" t="s">
        <v>176</v>
      </c>
      <c r="B572" s="1"/>
      <c r="I572" s="57" t="s">
        <v>1584</v>
      </c>
    </row>
    <row r="573" spans="1:9">
      <c r="A573" s="57" t="s">
        <v>177</v>
      </c>
      <c r="B573" s="1"/>
      <c r="I573" s="57" t="s">
        <v>1324</v>
      </c>
    </row>
    <row r="574" spans="1:9">
      <c r="A574" s="57" t="s">
        <v>178</v>
      </c>
      <c r="B574" s="1"/>
      <c r="I574" s="57" t="s">
        <v>1647</v>
      </c>
    </row>
    <row r="575" spans="1:9">
      <c r="A575" s="57" t="s">
        <v>1170</v>
      </c>
      <c r="B575" s="1"/>
      <c r="I575" s="57" t="s">
        <v>256</v>
      </c>
    </row>
    <row r="576" spans="1:9">
      <c r="A576" s="57" t="s">
        <v>1171</v>
      </c>
      <c r="B576" s="1"/>
      <c r="I576" s="57" t="s">
        <v>912</v>
      </c>
    </row>
    <row r="577" spans="1:9">
      <c r="A577" s="57" t="s">
        <v>1172</v>
      </c>
      <c r="B577" s="1"/>
      <c r="I577" s="57" t="s">
        <v>262</v>
      </c>
    </row>
    <row r="578" spans="1:9">
      <c r="A578" s="57" t="s">
        <v>1173</v>
      </c>
      <c r="B578" s="1"/>
      <c r="I578" s="57" t="s">
        <v>265</v>
      </c>
    </row>
    <row r="579" spans="1:9">
      <c r="A579" s="57" t="s">
        <v>1174</v>
      </c>
      <c r="B579" s="1"/>
      <c r="I579" s="57" t="s">
        <v>37</v>
      </c>
    </row>
    <row r="580" spans="1:9">
      <c r="A580" s="57" t="s">
        <v>865</v>
      </c>
      <c r="B580" s="1"/>
      <c r="I580" s="57" t="s">
        <v>40</v>
      </c>
    </row>
    <row r="581" spans="1:9">
      <c r="A581" s="57" t="s">
        <v>866</v>
      </c>
      <c r="B581" s="1"/>
      <c r="I581" s="57" t="s">
        <v>1034</v>
      </c>
    </row>
    <row r="582" spans="1:9">
      <c r="A582" s="57" t="s">
        <v>867</v>
      </c>
      <c r="B582" s="1"/>
      <c r="I582" s="57" t="s">
        <v>34</v>
      </c>
    </row>
    <row r="583" spans="1:9">
      <c r="A583" s="57" t="s">
        <v>868</v>
      </c>
      <c r="B583" s="1"/>
      <c r="I583" s="57" t="s">
        <v>1312</v>
      </c>
    </row>
    <row r="584" spans="1:9">
      <c r="A584" s="57" t="s">
        <v>869</v>
      </c>
      <c r="B584" s="1"/>
      <c r="I584" s="57" t="s">
        <v>676</v>
      </c>
    </row>
    <row r="585" spans="1:9">
      <c r="A585" s="57" t="s">
        <v>870</v>
      </c>
      <c r="B585" s="1"/>
      <c r="I585" s="57" t="s">
        <v>940</v>
      </c>
    </row>
    <row r="586" spans="1:9">
      <c r="A586" s="57" t="s">
        <v>871</v>
      </c>
      <c r="B586" s="1"/>
      <c r="I586" s="57" t="s">
        <v>1080</v>
      </c>
    </row>
    <row r="587" spans="1:9">
      <c r="A587" s="57" t="s">
        <v>872</v>
      </c>
      <c r="B587" s="1"/>
      <c r="I587" s="57" t="s">
        <v>1126</v>
      </c>
    </row>
    <row r="588" spans="1:9">
      <c r="A588" s="57" t="s">
        <v>873</v>
      </c>
      <c r="B588" s="1"/>
      <c r="I588" s="57" t="s">
        <v>1127</v>
      </c>
    </row>
    <row r="589" spans="1:9">
      <c r="A589" s="57" t="s">
        <v>874</v>
      </c>
      <c r="B589" s="1"/>
      <c r="I589" s="57" t="s">
        <v>4935</v>
      </c>
    </row>
    <row r="590" spans="1:9">
      <c r="A590" s="57" t="s">
        <v>875</v>
      </c>
      <c r="B590" s="1"/>
      <c r="I590" s="57" t="s">
        <v>657</v>
      </c>
    </row>
    <row r="591" spans="1:9">
      <c r="A591" s="57" t="s">
        <v>876</v>
      </c>
      <c r="B591" s="1"/>
      <c r="I591" s="57" t="s">
        <v>658</v>
      </c>
    </row>
    <row r="592" spans="1:9">
      <c r="A592" s="57" t="s">
        <v>877</v>
      </c>
      <c r="B592" s="1"/>
      <c r="I592" s="57" t="s">
        <v>663</v>
      </c>
    </row>
    <row r="593" spans="1:9">
      <c r="A593" s="57" t="s">
        <v>878</v>
      </c>
      <c r="B593" s="1"/>
      <c r="I593" s="57" t="s">
        <v>1880</v>
      </c>
    </row>
    <row r="594" spans="1:9">
      <c r="A594" s="57" t="s">
        <v>879</v>
      </c>
      <c r="I594" s="57" t="s">
        <v>1166</v>
      </c>
    </row>
    <row r="595" spans="1:9">
      <c r="A595" s="57" t="s">
        <v>880</v>
      </c>
      <c r="B595" s="1"/>
      <c r="I595" s="57" t="s">
        <v>1580</v>
      </c>
    </row>
    <row r="596" spans="1:9">
      <c r="A596" s="57" t="s">
        <v>881</v>
      </c>
      <c r="B596" s="1"/>
      <c r="I596" s="57" t="s">
        <v>206</v>
      </c>
    </row>
    <row r="597" spans="1:9">
      <c r="A597" s="57" t="s">
        <v>882</v>
      </c>
      <c r="B597" s="1"/>
      <c r="I597" s="57" t="s">
        <v>606</v>
      </c>
    </row>
    <row r="598" spans="1:9">
      <c r="A598" s="57" t="s">
        <v>883</v>
      </c>
      <c r="B598" s="1"/>
      <c r="I598" s="57" t="s">
        <v>930</v>
      </c>
    </row>
    <row r="599" spans="1:9">
      <c r="A599" s="57" t="s">
        <v>884</v>
      </c>
      <c r="B599" s="1"/>
      <c r="I599" s="57" t="s">
        <v>1248</v>
      </c>
    </row>
    <row r="600" spans="1:9">
      <c r="A600" s="57" t="s">
        <v>885</v>
      </c>
      <c r="B600" s="1"/>
      <c r="I600" s="57" t="s">
        <v>932</v>
      </c>
    </row>
    <row r="601" spans="1:9">
      <c r="A601" s="57" t="s">
        <v>886</v>
      </c>
      <c r="B601" s="1"/>
      <c r="I601" s="57" t="s">
        <v>933</v>
      </c>
    </row>
    <row r="602" spans="1:9">
      <c r="A602" s="57" t="s">
        <v>887</v>
      </c>
      <c r="B602" s="1"/>
      <c r="I602" s="57" t="s">
        <v>1556</v>
      </c>
    </row>
    <row r="603" spans="1:9">
      <c r="A603" s="57" t="s">
        <v>888</v>
      </c>
      <c r="B603" s="1"/>
      <c r="I603" s="57" t="s">
        <v>1641</v>
      </c>
    </row>
    <row r="604" spans="1:9">
      <c r="A604" s="57" t="s">
        <v>889</v>
      </c>
      <c r="B604" s="1"/>
      <c r="I604" s="57" t="s">
        <v>1876</v>
      </c>
    </row>
    <row r="605" spans="1:9">
      <c r="A605" s="57" t="s">
        <v>890</v>
      </c>
      <c r="B605" s="1"/>
      <c r="I605" s="57" t="s">
        <v>1642</v>
      </c>
    </row>
    <row r="606" spans="1:9">
      <c r="A606" s="57" t="s">
        <v>1183</v>
      </c>
      <c r="B606" s="1"/>
      <c r="I606" s="57" t="s">
        <v>1815</v>
      </c>
    </row>
    <row r="607" spans="1:9">
      <c r="A607" s="57" t="s">
        <v>1184</v>
      </c>
      <c r="B607" s="1"/>
      <c r="I607" s="57" t="s">
        <v>1816</v>
      </c>
    </row>
    <row r="608" spans="1:9">
      <c r="A608" s="57" t="s">
        <v>1185</v>
      </c>
      <c r="B608" s="1"/>
      <c r="I608" s="57" t="s">
        <v>605</v>
      </c>
    </row>
    <row r="609" spans="1:9">
      <c r="A609" s="57" t="s">
        <v>1186</v>
      </c>
      <c r="B609" s="1"/>
      <c r="I609" s="57" t="s">
        <v>1600</v>
      </c>
    </row>
    <row r="610" spans="1:9">
      <c r="A610" s="57" t="s">
        <v>1187</v>
      </c>
      <c r="B610" s="1"/>
      <c r="I610" s="57" t="s">
        <v>5370</v>
      </c>
    </row>
    <row r="611" spans="1:9">
      <c r="A611" s="57" t="s">
        <v>1188</v>
      </c>
      <c r="B611" s="1"/>
      <c r="I611" s="57" t="s">
        <v>254</v>
      </c>
    </row>
    <row r="612" spans="1:9">
      <c r="A612" s="57" t="s">
        <v>1189</v>
      </c>
      <c r="B612" s="1"/>
      <c r="I612" s="57" t="s">
        <v>257</v>
      </c>
    </row>
    <row r="613" spans="1:9">
      <c r="A613" s="57" t="s">
        <v>332</v>
      </c>
      <c r="B613" s="1"/>
      <c r="I613" s="57" t="s">
        <v>263</v>
      </c>
    </row>
    <row r="614" spans="1:9">
      <c r="A614" s="57" t="s">
        <v>333</v>
      </c>
      <c r="B614" s="1"/>
      <c r="I614" s="57" t="s">
        <v>35</v>
      </c>
    </row>
    <row r="615" spans="1:9">
      <c r="A615" s="57" t="s">
        <v>334</v>
      </c>
      <c r="B615" s="1"/>
      <c r="I615" s="57" t="s">
        <v>39</v>
      </c>
    </row>
    <row r="616" spans="1:9">
      <c r="A616" s="57" t="s">
        <v>335</v>
      </c>
      <c r="B616" s="1"/>
      <c r="I616" s="57" t="s">
        <v>593</v>
      </c>
    </row>
    <row r="617" spans="1:9">
      <c r="A617" s="57" t="s">
        <v>1652</v>
      </c>
      <c r="B617" s="1"/>
      <c r="I617" s="57" t="s">
        <v>1563</v>
      </c>
    </row>
    <row r="618" spans="1:9">
      <c r="A618" s="57" t="s">
        <v>1653</v>
      </c>
      <c r="B618" s="1"/>
      <c r="I618" s="57" t="s">
        <v>1308</v>
      </c>
    </row>
    <row r="619" spans="1:9">
      <c r="A619" s="57" t="s">
        <v>1654</v>
      </c>
      <c r="B619" s="1"/>
      <c r="I619" s="57" t="s">
        <v>1310</v>
      </c>
    </row>
    <row r="620" spans="1:9">
      <c r="A620" s="57" t="s">
        <v>1655</v>
      </c>
      <c r="B620" s="1"/>
      <c r="I620" s="57" t="s">
        <v>1309</v>
      </c>
    </row>
    <row r="621" spans="1:9">
      <c r="A621" s="57" t="s">
        <v>336</v>
      </c>
      <c r="B621" s="1"/>
      <c r="I621" s="57" t="s">
        <v>1102</v>
      </c>
    </row>
    <row r="622" spans="1:9">
      <c r="A622" s="57" t="s">
        <v>337</v>
      </c>
      <c r="B622" s="1"/>
      <c r="I622" s="57" t="s">
        <v>1103</v>
      </c>
    </row>
    <row r="623" spans="1:9">
      <c r="A623" s="57" t="s">
        <v>338</v>
      </c>
      <c r="B623" s="1"/>
      <c r="I623" s="57" t="s">
        <v>841</v>
      </c>
    </row>
    <row r="624" spans="1:9">
      <c r="A624" s="57" t="s">
        <v>339</v>
      </c>
      <c r="B624" s="1"/>
      <c r="I624" s="57" t="s">
        <v>1124</v>
      </c>
    </row>
    <row r="625" spans="1:9">
      <c r="A625" s="57" t="s">
        <v>340</v>
      </c>
      <c r="B625" s="1"/>
      <c r="I625" s="57" t="s">
        <v>1125</v>
      </c>
    </row>
    <row r="626" spans="1:9">
      <c r="A626" s="57" t="s">
        <v>341</v>
      </c>
      <c r="B626" s="1"/>
      <c r="I626" s="57" t="s">
        <v>342</v>
      </c>
    </row>
    <row r="627" spans="1:9">
      <c r="A627" s="57" t="s">
        <v>343</v>
      </c>
      <c r="B627" s="1"/>
      <c r="I627" s="57" t="s">
        <v>344</v>
      </c>
    </row>
    <row r="628" spans="1:9">
      <c r="A628" s="57" t="s">
        <v>345</v>
      </c>
      <c r="B628" s="1"/>
      <c r="I628" s="57" t="s">
        <v>346</v>
      </c>
    </row>
    <row r="629" spans="1:9">
      <c r="A629" s="57" t="s">
        <v>347</v>
      </c>
      <c r="B629" s="1"/>
      <c r="I629" s="57" t="s">
        <v>1645</v>
      </c>
    </row>
    <row r="630" spans="1:9">
      <c r="A630" s="57" t="s">
        <v>348</v>
      </c>
      <c r="B630" s="1"/>
      <c r="I630" s="57" t="s">
        <v>349</v>
      </c>
    </row>
    <row r="631" spans="1:9">
      <c r="A631" s="57" t="s">
        <v>350</v>
      </c>
      <c r="B631" s="1"/>
      <c r="I631" s="57" t="s">
        <v>351</v>
      </c>
    </row>
    <row r="632" spans="1:9">
      <c r="A632" s="57" t="s">
        <v>352</v>
      </c>
      <c r="B632" s="1"/>
      <c r="I632" s="57" t="s">
        <v>353</v>
      </c>
    </row>
    <row r="633" spans="1:9">
      <c r="A633" s="57" t="s">
        <v>354</v>
      </c>
      <c r="B633" s="1"/>
      <c r="I633" s="57" t="s">
        <v>355</v>
      </c>
    </row>
    <row r="634" spans="1:9">
      <c r="A634" s="57" t="s">
        <v>356</v>
      </c>
      <c r="B634" s="1"/>
      <c r="I634" s="57" t="s">
        <v>357</v>
      </c>
    </row>
    <row r="635" spans="1:9">
      <c r="A635" s="57" t="s">
        <v>358</v>
      </c>
      <c r="B635" s="1"/>
      <c r="I635" s="57" t="s">
        <v>359</v>
      </c>
    </row>
    <row r="636" spans="1:9">
      <c r="A636" s="57" t="s">
        <v>360</v>
      </c>
      <c r="B636" s="1"/>
      <c r="I636" s="57" t="s">
        <v>1235</v>
      </c>
    </row>
    <row r="637" spans="1:9">
      <c r="A637" s="57" t="s">
        <v>361</v>
      </c>
      <c r="B637" s="1"/>
      <c r="I637" s="57" t="s">
        <v>362</v>
      </c>
    </row>
    <row r="638" spans="1:9">
      <c r="A638" s="57" t="s">
        <v>363</v>
      </c>
      <c r="B638" s="1"/>
      <c r="I638" s="57" t="s">
        <v>364</v>
      </c>
    </row>
    <row r="639" spans="1:9">
      <c r="A639" s="57" t="s">
        <v>365</v>
      </c>
      <c r="B639" s="1"/>
      <c r="I639" s="57" t="s">
        <v>366</v>
      </c>
    </row>
    <row r="640" spans="1:9">
      <c r="A640" s="57" t="s">
        <v>367</v>
      </c>
      <c r="B640" s="1"/>
      <c r="I640" s="57" t="s">
        <v>600</v>
      </c>
    </row>
    <row r="641" spans="1:9">
      <c r="A641" s="57" t="s">
        <v>368</v>
      </c>
      <c r="B641" s="1"/>
      <c r="I641" s="57" t="s">
        <v>638</v>
      </c>
    </row>
    <row r="642" spans="1:9">
      <c r="A642" s="57" t="s">
        <v>369</v>
      </c>
      <c r="B642" s="1"/>
      <c r="I642" s="57" t="s">
        <v>639</v>
      </c>
    </row>
    <row r="643" spans="1:9">
      <c r="A643" s="57" t="s">
        <v>370</v>
      </c>
      <c r="B643" s="1"/>
      <c r="I643" s="57" t="s">
        <v>644</v>
      </c>
    </row>
    <row r="644" spans="1:9">
      <c r="A644" s="57" t="s">
        <v>371</v>
      </c>
      <c r="B644" s="1"/>
      <c r="I644" s="57" t="s">
        <v>372</v>
      </c>
    </row>
    <row r="645" spans="1:9">
      <c r="A645" s="57" t="s">
        <v>373</v>
      </c>
      <c r="B645" s="1"/>
      <c r="I645" s="57" t="s">
        <v>374</v>
      </c>
    </row>
    <row r="646" spans="1:9">
      <c r="A646" s="57" t="s">
        <v>375</v>
      </c>
      <c r="B646" s="1"/>
      <c r="I646" s="57" t="s">
        <v>376</v>
      </c>
    </row>
    <row r="647" spans="1:9">
      <c r="A647" s="57" t="s">
        <v>377</v>
      </c>
      <c r="B647" s="1"/>
      <c r="I647" s="57" t="s">
        <v>1673</v>
      </c>
    </row>
    <row r="648" spans="1:9">
      <c r="A648" s="57" t="s">
        <v>378</v>
      </c>
      <c r="B648" s="1"/>
      <c r="I648" s="57" t="s">
        <v>379</v>
      </c>
    </row>
    <row r="649" spans="1:9">
      <c r="A649" s="57" t="s">
        <v>380</v>
      </c>
      <c r="B649" s="1"/>
      <c r="I649" s="57" t="s">
        <v>381</v>
      </c>
    </row>
    <row r="650" spans="1:9">
      <c r="A650" s="57" t="s">
        <v>382</v>
      </c>
      <c r="B650" s="1"/>
      <c r="I650" s="57" t="s">
        <v>23</v>
      </c>
    </row>
    <row r="651" spans="1:9">
      <c r="A651" s="57" t="s">
        <v>383</v>
      </c>
      <c r="B651" s="1"/>
      <c r="I651" s="57" t="s">
        <v>1120</v>
      </c>
    </row>
    <row r="652" spans="1:9">
      <c r="A652" s="57" t="s">
        <v>384</v>
      </c>
      <c r="B652" s="1"/>
      <c r="I652" s="57" t="s">
        <v>1754</v>
      </c>
    </row>
    <row r="653" spans="1:9">
      <c r="A653" s="57" t="s">
        <v>385</v>
      </c>
      <c r="B653" s="1"/>
      <c r="I653" s="57" t="s">
        <v>911</v>
      </c>
    </row>
    <row r="654" spans="1:9">
      <c r="A654" s="57" t="s">
        <v>386</v>
      </c>
      <c r="B654" s="1"/>
      <c r="I654" s="57" t="s">
        <v>387</v>
      </c>
    </row>
    <row r="655" spans="1:9">
      <c r="A655" s="57" t="s">
        <v>388</v>
      </c>
      <c r="B655" s="1"/>
      <c r="I655" s="57" t="s">
        <v>1707</v>
      </c>
    </row>
    <row r="656" spans="1:9">
      <c r="A656" s="57" t="s">
        <v>1035</v>
      </c>
      <c r="B656" s="1"/>
      <c r="I656" s="57" t="s">
        <v>1555</v>
      </c>
    </row>
    <row r="657" spans="1:9">
      <c r="A657" s="57" t="s">
        <v>1036</v>
      </c>
      <c r="B657" s="1"/>
      <c r="I657" s="57" t="s">
        <v>1037</v>
      </c>
    </row>
    <row r="658" spans="1:9">
      <c r="A658" s="57" t="s">
        <v>1690</v>
      </c>
      <c r="B658" s="1"/>
      <c r="I658" s="57" t="s">
        <v>253</v>
      </c>
    </row>
    <row r="659" spans="1:9">
      <c r="A659" s="57" t="s">
        <v>1691</v>
      </c>
      <c r="B659" s="1"/>
      <c r="I659" s="57" t="s">
        <v>1895</v>
      </c>
    </row>
    <row r="660" spans="1:9">
      <c r="A660" s="57" t="s">
        <v>1692</v>
      </c>
      <c r="B660" s="1"/>
      <c r="I660" s="57" t="s">
        <v>1693</v>
      </c>
    </row>
    <row r="661" spans="1:9">
      <c r="A661" s="57" t="s">
        <v>53</v>
      </c>
      <c r="B661" s="1"/>
      <c r="I661" s="57" t="s">
        <v>422</v>
      </c>
    </row>
    <row r="662" spans="1:9">
      <c r="A662" s="57" t="s">
        <v>1694</v>
      </c>
      <c r="B662" s="1"/>
      <c r="I662" s="57" t="s">
        <v>1387</v>
      </c>
    </row>
    <row r="663" spans="1:9">
      <c r="A663" s="57" t="s">
        <v>1695</v>
      </c>
      <c r="B663" s="1"/>
      <c r="I663" s="57" t="s">
        <v>1696</v>
      </c>
    </row>
    <row r="664" spans="1:9">
      <c r="A664" s="57" t="s">
        <v>1697</v>
      </c>
      <c r="B664" s="1"/>
      <c r="I664" s="57" t="s">
        <v>1698</v>
      </c>
    </row>
    <row r="665" spans="1:9">
      <c r="A665" s="57" t="s">
        <v>1699</v>
      </c>
      <c r="B665" s="1"/>
      <c r="I665" s="57" t="s">
        <v>63</v>
      </c>
    </row>
    <row r="666" spans="1:9">
      <c r="A666" s="57" t="s">
        <v>1700</v>
      </c>
      <c r="B666" s="1"/>
      <c r="I666" s="57" t="s">
        <v>2761</v>
      </c>
    </row>
    <row r="667" spans="1:9">
      <c r="A667" s="57" t="s">
        <v>1701</v>
      </c>
      <c r="B667" s="1"/>
      <c r="I667" s="57" t="s">
        <v>986</v>
      </c>
    </row>
    <row r="668" spans="1:9">
      <c r="A668" s="57" t="s">
        <v>1702</v>
      </c>
      <c r="B668" s="1"/>
      <c r="I668" s="57" t="s">
        <v>944</v>
      </c>
    </row>
    <row r="669" spans="1:9">
      <c r="A669" s="57" t="s">
        <v>1703</v>
      </c>
      <c r="B669" s="1"/>
      <c r="I669" s="57" t="s">
        <v>4936</v>
      </c>
    </row>
    <row r="670" spans="1:9">
      <c r="A670" s="57" t="s">
        <v>1704</v>
      </c>
      <c r="B670" s="1"/>
      <c r="I670" s="57" t="s">
        <v>430</v>
      </c>
    </row>
    <row r="671" spans="1:9">
      <c r="A671" s="57" t="s">
        <v>1705</v>
      </c>
      <c r="B671" s="1"/>
      <c r="I671" s="57" t="s">
        <v>1899</v>
      </c>
    </row>
    <row r="672" spans="1:9">
      <c r="A672" s="57" t="s">
        <v>1706</v>
      </c>
      <c r="B672" s="1"/>
      <c r="I672" s="57" t="s">
        <v>1674</v>
      </c>
    </row>
    <row r="673" spans="1:9">
      <c r="A673" s="57" t="s">
        <v>818</v>
      </c>
      <c r="B673" s="1"/>
      <c r="I673" s="57" t="s">
        <v>60</v>
      </c>
    </row>
    <row r="674" spans="1:9">
      <c r="A674" s="57" t="s">
        <v>819</v>
      </c>
      <c r="B674" s="1"/>
      <c r="I674" s="57" t="s">
        <v>583</v>
      </c>
    </row>
    <row r="675" spans="1:9">
      <c r="A675" s="57" t="s">
        <v>820</v>
      </c>
      <c r="B675" s="1"/>
      <c r="I675" s="57" t="s">
        <v>581</v>
      </c>
    </row>
    <row r="676" spans="1:9">
      <c r="A676" s="57" t="s">
        <v>821</v>
      </c>
      <c r="B676" s="1"/>
      <c r="I676" s="57" t="s">
        <v>987</v>
      </c>
    </row>
    <row r="677" spans="1:9">
      <c r="A677" s="57" t="s">
        <v>822</v>
      </c>
      <c r="B677" s="1"/>
      <c r="I677" s="57" t="s">
        <v>915</v>
      </c>
    </row>
    <row r="678" spans="1:9">
      <c r="A678" s="57" t="s">
        <v>823</v>
      </c>
      <c r="B678" s="1"/>
      <c r="I678" s="57" t="s">
        <v>184</v>
      </c>
    </row>
    <row r="679" spans="1:9">
      <c r="A679" s="57" t="s">
        <v>824</v>
      </c>
      <c r="B679" s="1"/>
      <c r="I679" s="57" t="s">
        <v>445</v>
      </c>
    </row>
    <row r="680" spans="1:9">
      <c r="A680" s="57" t="s">
        <v>243</v>
      </c>
      <c r="B680" s="1"/>
      <c r="I680" s="57" t="s">
        <v>1252</v>
      </c>
    </row>
    <row r="681" spans="1:9">
      <c r="A681" s="57" t="s">
        <v>244</v>
      </c>
      <c r="B681" s="1"/>
      <c r="I681" s="57" t="s">
        <v>1234</v>
      </c>
    </row>
    <row r="682" spans="1:9">
      <c r="A682" s="57" t="s">
        <v>245</v>
      </c>
      <c r="B682" s="1"/>
      <c r="I682" s="57" t="s">
        <v>1100</v>
      </c>
    </row>
    <row r="683" spans="1:9">
      <c r="A683" s="57" t="s">
        <v>1656</v>
      </c>
      <c r="B683" s="1"/>
      <c r="I683" s="57" t="s">
        <v>1708</v>
      </c>
    </row>
    <row r="684" spans="1:9">
      <c r="A684" s="57" t="s">
        <v>1657</v>
      </c>
      <c r="B684" s="1"/>
      <c r="I684" s="57" t="s">
        <v>1884</v>
      </c>
    </row>
    <row r="685" spans="1:9">
      <c r="A685" s="57" t="s">
        <v>1116</v>
      </c>
      <c r="B685" s="1"/>
      <c r="I685" s="57" t="s">
        <v>1403</v>
      </c>
    </row>
    <row r="686" spans="1:9">
      <c r="A686" s="57" t="s">
        <v>1622</v>
      </c>
      <c r="B686" s="1"/>
      <c r="I686" s="57" t="s">
        <v>1251</v>
      </c>
    </row>
    <row r="687" spans="1:9">
      <c r="A687" s="57" t="s">
        <v>1623</v>
      </c>
      <c r="B687" s="1"/>
      <c r="I687" s="57" t="s">
        <v>1404</v>
      </c>
    </row>
    <row r="688" spans="1:9">
      <c r="A688" s="57" t="s">
        <v>1624</v>
      </c>
      <c r="B688" s="1"/>
      <c r="I688" s="57" t="s">
        <v>268</v>
      </c>
    </row>
    <row r="689" spans="1:9">
      <c r="A689" s="57" t="s">
        <v>1625</v>
      </c>
      <c r="B689" s="1"/>
      <c r="I689" s="57" t="s">
        <v>1079</v>
      </c>
    </row>
    <row r="690" spans="1:9">
      <c r="A690" s="57" t="s">
        <v>568</v>
      </c>
      <c r="B690" s="1"/>
      <c r="I690" s="57" t="s">
        <v>1405</v>
      </c>
    </row>
    <row r="691" spans="1:9">
      <c r="A691" s="57" t="s">
        <v>569</v>
      </c>
      <c r="B691" s="1"/>
      <c r="I691" s="57" t="s">
        <v>1667</v>
      </c>
    </row>
    <row r="692" spans="1:9">
      <c r="A692" s="57" t="s">
        <v>570</v>
      </c>
      <c r="B692" s="1"/>
      <c r="I692" s="57" t="s">
        <v>1406</v>
      </c>
    </row>
    <row r="693" spans="1:9">
      <c r="A693" s="57" t="s">
        <v>7346</v>
      </c>
      <c r="B693" s="1"/>
      <c r="I693" s="57" t="s">
        <v>7355</v>
      </c>
    </row>
    <row r="694" spans="1:9">
      <c r="A694" s="57" t="s">
        <v>934</v>
      </c>
      <c r="B694" s="1"/>
      <c r="I694" s="57" t="s">
        <v>582</v>
      </c>
    </row>
    <row r="695" spans="1:9">
      <c r="A695" s="57" t="s">
        <v>935</v>
      </c>
      <c r="B695" s="1"/>
      <c r="I695" s="57" t="s">
        <v>1407</v>
      </c>
    </row>
    <row r="696" spans="1:9">
      <c r="A696" s="57" t="s">
        <v>936</v>
      </c>
      <c r="B696" s="1"/>
      <c r="I696" s="57" t="s">
        <v>1408</v>
      </c>
    </row>
    <row r="697" spans="1:9">
      <c r="A697" s="57" t="s">
        <v>1419</v>
      </c>
      <c r="B697" s="1"/>
      <c r="I697" s="57" t="s">
        <v>1541</v>
      </c>
    </row>
    <row r="698" spans="1:9">
      <c r="A698" s="57" t="s">
        <v>1420</v>
      </c>
      <c r="B698" s="1"/>
      <c r="I698" s="57" t="s">
        <v>1123</v>
      </c>
    </row>
    <row r="699" spans="1:9">
      <c r="A699" s="57" t="s">
        <v>937</v>
      </c>
      <c r="B699" s="1"/>
      <c r="I699" s="57" t="s">
        <v>675</v>
      </c>
    </row>
    <row r="700" spans="1:9">
      <c r="A700" s="57" t="s">
        <v>1421</v>
      </c>
      <c r="B700" s="1"/>
      <c r="I700" s="57" t="s">
        <v>654</v>
      </c>
    </row>
    <row r="701" spans="1:9">
      <c r="A701" s="57" t="s">
        <v>1291</v>
      </c>
      <c r="B701" s="1"/>
      <c r="I701" s="57" t="s">
        <v>656</v>
      </c>
    </row>
    <row r="702" spans="1:9">
      <c r="A702" s="57" t="s">
        <v>1422</v>
      </c>
      <c r="B702" s="1"/>
      <c r="I702" s="57" t="s">
        <v>659</v>
      </c>
    </row>
    <row r="703" spans="1:9">
      <c r="A703" s="57" t="s">
        <v>1392</v>
      </c>
      <c r="B703" s="1"/>
      <c r="I703" s="57" t="s">
        <v>1316</v>
      </c>
    </row>
    <row r="704" spans="1:9">
      <c r="A704" s="57" t="s">
        <v>1755</v>
      </c>
      <c r="B704" s="1"/>
      <c r="I704" s="57" t="s">
        <v>1542</v>
      </c>
    </row>
    <row r="705" spans="1:9">
      <c r="A705" s="57" t="s">
        <v>54</v>
      </c>
      <c r="B705" s="1"/>
      <c r="I705" s="57" t="s">
        <v>423</v>
      </c>
    </row>
    <row r="706" spans="1:9">
      <c r="A706" s="57" t="s">
        <v>1756</v>
      </c>
      <c r="B706" s="1"/>
      <c r="I706" s="57" t="s">
        <v>1887</v>
      </c>
    </row>
    <row r="707" spans="1:9">
      <c r="A707" s="57" t="s">
        <v>55</v>
      </c>
      <c r="B707" s="1"/>
      <c r="I707" s="57" t="s">
        <v>424</v>
      </c>
    </row>
    <row r="708" spans="1:9">
      <c r="A708" s="57" t="s">
        <v>1292</v>
      </c>
      <c r="B708" s="1"/>
      <c r="I708" s="57" t="s">
        <v>1886</v>
      </c>
    </row>
    <row r="709" spans="1:9">
      <c r="A709" s="57" t="s">
        <v>1757</v>
      </c>
      <c r="B709" s="1"/>
      <c r="I709" s="57" t="s">
        <v>1246</v>
      </c>
    </row>
    <row r="710" spans="1:9">
      <c r="A710" s="57" t="s">
        <v>1758</v>
      </c>
      <c r="B710" s="1"/>
      <c r="I710" s="57" t="s">
        <v>1892</v>
      </c>
    </row>
    <row r="711" spans="1:9">
      <c r="A711" s="57" t="s">
        <v>1759</v>
      </c>
      <c r="B711" s="1"/>
      <c r="I711" s="57" t="s">
        <v>929</v>
      </c>
    </row>
    <row r="712" spans="1:9">
      <c r="A712" s="57" t="s">
        <v>1760</v>
      </c>
      <c r="B712" s="1"/>
      <c r="I712" s="57" t="s">
        <v>1604</v>
      </c>
    </row>
    <row r="713" spans="1:9">
      <c r="A713" s="57" t="s">
        <v>1761</v>
      </c>
      <c r="B713" s="1"/>
      <c r="I713" s="57" t="s">
        <v>1926</v>
      </c>
    </row>
    <row r="714" spans="1:9">
      <c r="A714" s="57" t="s">
        <v>1762</v>
      </c>
      <c r="B714" s="1"/>
      <c r="I714" s="57" t="s">
        <v>1377</v>
      </c>
    </row>
    <row r="715" spans="1:9">
      <c r="A715" s="57" t="s">
        <v>511</v>
      </c>
      <c r="B715" s="1"/>
      <c r="I715" s="57" t="s">
        <v>2762</v>
      </c>
    </row>
    <row r="716" spans="1:9">
      <c r="A716" s="57" t="s">
        <v>1712</v>
      </c>
      <c r="B716" s="1"/>
      <c r="I716" s="57" t="s">
        <v>1407</v>
      </c>
    </row>
    <row r="717" spans="1:9">
      <c r="A717" s="57" t="s">
        <v>6936</v>
      </c>
      <c r="B717" s="1"/>
      <c r="I717" s="57" t="s">
        <v>6952</v>
      </c>
    </row>
    <row r="718" spans="1:9">
      <c r="A718" s="57" t="s">
        <v>6937</v>
      </c>
      <c r="B718" s="1"/>
      <c r="I718" s="57" t="s">
        <v>6953</v>
      </c>
    </row>
    <row r="719" spans="1:9">
      <c r="A719" s="57" t="s">
        <v>6938</v>
      </c>
      <c r="B719" s="1"/>
      <c r="I719" s="57" t="s">
        <v>6954</v>
      </c>
    </row>
    <row r="720" spans="1:9">
      <c r="A720" s="57" t="s">
        <v>6939</v>
      </c>
      <c r="B720" s="1"/>
      <c r="I720" s="57" t="s">
        <v>6955</v>
      </c>
    </row>
    <row r="721" spans="1:9">
      <c r="A721" s="57" t="s">
        <v>1293</v>
      </c>
      <c r="B721" s="1"/>
      <c r="I721" s="57" t="s">
        <v>1409</v>
      </c>
    </row>
    <row r="722" spans="1:9">
      <c r="A722" s="57" t="s">
        <v>1294</v>
      </c>
      <c r="B722" s="1"/>
      <c r="I722" s="57" t="s">
        <v>1572</v>
      </c>
    </row>
    <row r="723" spans="1:9">
      <c r="A723" s="57" t="s">
        <v>1295</v>
      </c>
      <c r="B723" s="1"/>
      <c r="I723" s="57" t="s">
        <v>1573</v>
      </c>
    </row>
    <row r="724" spans="1:9">
      <c r="A724" s="57" t="s">
        <v>1296</v>
      </c>
      <c r="B724" s="1"/>
      <c r="I724" s="57" t="s">
        <v>1574</v>
      </c>
    </row>
    <row r="725" spans="1:9">
      <c r="A725" s="57" t="s">
        <v>1297</v>
      </c>
      <c r="B725" s="1"/>
      <c r="I725" s="57" t="s">
        <v>1575</v>
      </c>
    </row>
    <row r="726" spans="1:9">
      <c r="A726" s="57" t="s">
        <v>1298</v>
      </c>
      <c r="B726" s="1"/>
      <c r="I726" s="57" t="s">
        <v>1576</v>
      </c>
    </row>
    <row r="727" spans="1:9">
      <c r="A727" s="57" t="s">
        <v>1299</v>
      </c>
      <c r="B727" s="1"/>
      <c r="I727" s="57" t="s">
        <v>1577</v>
      </c>
    </row>
    <row r="728" spans="1:9">
      <c r="A728" s="57" t="s">
        <v>1300</v>
      </c>
      <c r="B728" s="1"/>
      <c r="I728" s="57" t="s">
        <v>1578</v>
      </c>
    </row>
    <row r="729" spans="1:9">
      <c r="A729" s="57" t="s">
        <v>1301</v>
      </c>
      <c r="B729" s="1"/>
      <c r="I729" s="57" t="s">
        <v>1579</v>
      </c>
    </row>
    <row r="730" spans="1:9">
      <c r="A730" s="57" t="s">
        <v>523</v>
      </c>
      <c r="B730" s="1"/>
      <c r="I730" s="57" t="s">
        <v>579</v>
      </c>
    </row>
    <row r="731" spans="1:9">
      <c r="A731" s="57" t="s">
        <v>56</v>
      </c>
      <c r="B731" s="1"/>
      <c r="I731" s="57" t="s">
        <v>425</v>
      </c>
    </row>
    <row r="732" spans="1:9">
      <c r="A732" s="57" t="s">
        <v>57</v>
      </c>
      <c r="B732" s="1"/>
      <c r="I732" s="57" t="s">
        <v>426</v>
      </c>
    </row>
    <row r="733" spans="1:9">
      <c r="A733" s="57" t="s">
        <v>58</v>
      </c>
      <c r="B733" s="1"/>
      <c r="I733" s="57" t="s">
        <v>427</v>
      </c>
    </row>
    <row r="734" spans="1:9">
      <c r="A734" s="57" t="s">
        <v>59</v>
      </c>
      <c r="B734" s="1"/>
      <c r="I734" s="57" t="s">
        <v>428</v>
      </c>
    </row>
    <row r="735" spans="1:9">
      <c r="A735" s="57" t="s">
        <v>418</v>
      </c>
      <c r="B735" s="1"/>
      <c r="I735" s="57" t="s">
        <v>429</v>
      </c>
    </row>
    <row r="736" spans="1:9">
      <c r="A736" s="57" t="s">
        <v>536</v>
      </c>
      <c r="B736" s="1"/>
      <c r="I736" s="57" t="s">
        <v>537</v>
      </c>
    </row>
    <row r="737" spans="1:9">
      <c r="A737" s="57" t="s">
        <v>1763</v>
      </c>
      <c r="B737" s="1"/>
      <c r="I737" s="57" t="s">
        <v>1764</v>
      </c>
    </row>
    <row r="738" spans="1:9">
      <c r="A738" s="57" t="s">
        <v>1765</v>
      </c>
      <c r="B738" s="1"/>
      <c r="I738" s="57" t="s">
        <v>1766</v>
      </c>
    </row>
    <row r="739" spans="1:9">
      <c r="A739" s="57" t="s">
        <v>1767</v>
      </c>
      <c r="B739" s="1"/>
      <c r="I739" s="57" t="s">
        <v>1768</v>
      </c>
    </row>
    <row r="740" spans="1:9">
      <c r="A740" s="57" t="s">
        <v>1769</v>
      </c>
      <c r="B740" s="1"/>
      <c r="I740" s="57" t="s">
        <v>1770</v>
      </c>
    </row>
    <row r="741" spans="1:9">
      <c r="A741" s="57" t="s">
        <v>1073</v>
      </c>
      <c r="B741" s="1"/>
      <c r="I741" s="57" t="s">
        <v>20</v>
      </c>
    </row>
    <row r="742" spans="1:9">
      <c r="A742" s="57" t="s">
        <v>452</v>
      </c>
      <c r="B742" s="1"/>
      <c r="I742" s="57" t="s">
        <v>447</v>
      </c>
    </row>
    <row r="743" spans="1:9">
      <c r="A743" s="57" t="s">
        <v>700</v>
      </c>
      <c r="B743" s="1"/>
      <c r="I743" s="57" t="s">
        <v>709</v>
      </c>
    </row>
    <row r="744" spans="1:9">
      <c r="A744" s="57" t="s">
        <v>1911</v>
      </c>
      <c r="B744" s="1"/>
      <c r="I744" s="57" t="s">
        <v>1912</v>
      </c>
    </row>
    <row r="745" spans="1:9">
      <c r="A745" s="57" t="s">
        <v>1713</v>
      </c>
      <c r="B745" s="1"/>
      <c r="I745" s="57" t="s">
        <v>960</v>
      </c>
    </row>
    <row r="746" spans="1:9">
      <c r="A746" s="57" t="s">
        <v>958</v>
      </c>
      <c r="B746" s="1"/>
      <c r="I746" s="57" t="s">
        <v>959</v>
      </c>
    </row>
    <row r="747" spans="1:9">
      <c r="A747" s="57" t="s">
        <v>1809</v>
      </c>
      <c r="B747" s="1"/>
      <c r="I747" s="57" t="s">
        <v>1813</v>
      </c>
    </row>
    <row r="748" spans="1:9">
      <c r="A748" s="57" t="s">
        <v>12</v>
      </c>
      <c r="B748" s="1"/>
      <c r="I748" s="57" t="s">
        <v>18</v>
      </c>
    </row>
    <row r="749" spans="1:9">
      <c r="A749" s="57" t="s">
        <v>4344</v>
      </c>
      <c r="B749" s="1"/>
      <c r="I749" s="57" t="s">
        <v>4340</v>
      </c>
    </row>
    <row r="750" spans="1:9">
      <c r="A750" s="57" t="s">
        <v>3946</v>
      </c>
      <c r="B750" s="1"/>
      <c r="I750" s="57" t="s">
        <v>3949</v>
      </c>
    </row>
    <row r="751" spans="1:9">
      <c r="A751" s="57" t="s">
        <v>7822</v>
      </c>
      <c r="B751" s="1"/>
      <c r="I751" s="57" t="s">
        <v>7824</v>
      </c>
    </row>
    <row r="752" spans="1:9">
      <c r="A752" s="57" t="s">
        <v>1681</v>
      </c>
      <c r="B752" s="1"/>
      <c r="I752" s="57" t="s">
        <v>1679</v>
      </c>
    </row>
    <row r="753" spans="1:9">
      <c r="A753" s="57" t="s">
        <v>6940</v>
      </c>
      <c r="B753" s="1"/>
      <c r="I753" s="57" t="s">
        <v>6956</v>
      </c>
    </row>
    <row r="754" spans="1:9">
      <c r="A754" s="57" t="s">
        <v>2775</v>
      </c>
      <c r="B754" s="1"/>
      <c r="I754" s="57" t="s">
        <v>2708</v>
      </c>
    </row>
    <row r="755" spans="1:9">
      <c r="A755" s="57" t="s">
        <v>2776</v>
      </c>
      <c r="B755" s="1"/>
      <c r="I755" s="57" t="s">
        <v>2709</v>
      </c>
    </row>
    <row r="756" spans="1:9">
      <c r="A756" s="57" t="s">
        <v>524</v>
      </c>
      <c r="B756" s="1"/>
      <c r="I756" s="57" t="s">
        <v>389</v>
      </c>
    </row>
    <row r="757" spans="1:9">
      <c r="A757" s="57" t="s">
        <v>241</v>
      </c>
      <c r="B757" s="1"/>
      <c r="I757" s="57" t="s">
        <v>242</v>
      </c>
    </row>
    <row r="758" spans="1:9">
      <c r="A758" s="57" t="s">
        <v>2777</v>
      </c>
      <c r="B758" s="1"/>
      <c r="I758" s="57" t="s">
        <v>2718</v>
      </c>
    </row>
    <row r="759" spans="1:9">
      <c r="A759" s="57" t="s">
        <v>4760</v>
      </c>
      <c r="B759" s="1"/>
      <c r="I759" s="57" t="s">
        <v>4763</v>
      </c>
    </row>
    <row r="760" spans="1:9">
      <c r="A760" s="57" t="s">
        <v>1797</v>
      </c>
      <c r="B760" s="1"/>
      <c r="I760" s="57" t="s">
        <v>812</v>
      </c>
    </row>
    <row r="761" spans="1:9">
      <c r="A761" s="57" t="s">
        <v>1798</v>
      </c>
      <c r="B761" s="1"/>
      <c r="I761" s="57" t="s">
        <v>813</v>
      </c>
    </row>
    <row r="762" spans="1:9">
      <c r="A762" s="57" t="s">
        <v>1799</v>
      </c>
      <c r="B762" s="1"/>
      <c r="I762" s="57" t="s">
        <v>720</v>
      </c>
    </row>
    <row r="763" spans="1:9">
      <c r="A763" s="57" t="s">
        <v>1800</v>
      </c>
      <c r="B763" s="1"/>
      <c r="I763" s="57" t="s">
        <v>814</v>
      </c>
    </row>
    <row r="764" spans="1:9">
      <c r="A764" s="57" t="s">
        <v>1801</v>
      </c>
      <c r="B764" s="1"/>
      <c r="I764" s="57" t="s">
        <v>961</v>
      </c>
    </row>
    <row r="765" spans="1:9">
      <c r="A765" s="57" t="s">
        <v>1802</v>
      </c>
      <c r="B765" s="1"/>
      <c r="I765" s="57" t="s">
        <v>108</v>
      </c>
    </row>
    <row r="766" spans="1:9">
      <c r="A766" s="57" t="s">
        <v>1803</v>
      </c>
      <c r="B766" s="1"/>
      <c r="I766" s="57" t="s">
        <v>64</v>
      </c>
    </row>
    <row r="767" spans="1:9">
      <c r="A767" s="57" t="s">
        <v>2778</v>
      </c>
      <c r="B767" s="1"/>
      <c r="I767" s="57" t="s">
        <v>2719</v>
      </c>
    </row>
    <row r="768" spans="1:9">
      <c r="A768" s="57" t="s">
        <v>1424</v>
      </c>
      <c r="B768" s="1"/>
      <c r="I768" s="57" t="s">
        <v>993</v>
      </c>
    </row>
    <row r="769" spans="1:9">
      <c r="A769" s="57" t="s">
        <v>1425</v>
      </c>
      <c r="B769" s="1"/>
      <c r="I769" s="57" t="s">
        <v>1283</v>
      </c>
    </row>
    <row r="770" spans="1:9">
      <c r="A770" s="57" t="s">
        <v>1426</v>
      </c>
      <c r="B770" s="1"/>
      <c r="I770" s="57" t="s">
        <v>1285</v>
      </c>
    </row>
    <row r="771" spans="1:9">
      <c r="A771" s="57" t="s">
        <v>1427</v>
      </c>
      <c r="B771" s="1"/>
      <c r="I771" s="57" t="s">
        <v>669</v>
      </c>
    </row>
    <row r="772" spans="1:9">
      <c r="A772" s="57" t="s">
        <v>1428</v>
      </c>
      <c r="B772" s="1"/>
      <c r="I772" s="57" t="s">
        <v>670</v>
      </c>
    </row>
    <row r="773" spans="1:9">
      <c r="A773" s="57" t="s">
        <v>1429</v>
      </c>
      <c r="B773" s="1"/>
      <c r="I773" s="57" t="s">
        <v>109</v>
      </c>
    </row>
    <row r="774" spans="1:9">
      <c r="A774" s="57" t="s">
        <v>1430</v>
      </c>
      <c r="I774" s="57" t="s">
        <v>110</v>
      </c>
    </row>
    <row r="775" spans="1:9">
      <c r="A775" s="57" t="s">
        <v>1431</v>
      </c>
      <c r="B775" s="1"/>
      <c r="I775" s="57" t="s">
        <v>671</v>
      </c>
    </row>
    <row r="776" spans="1:9">
      <c r="A776" s="57" t="s">
        <v>1432</v>
      </c>
      <c r="B776" s="1"/>
      <c r="I776" s="57" t="s">
        <v>672</v>
      </c>
    </row>
    <row r="777" spans="1:9">
      <c r="A777" s="57" t="s">
        <v>1433</v>
      </c>
      <c r="B777" s="1"/>
      <c r="I777" s="57" t="s">
        <v>673</v>
      </c>
    </row>
    <row r="778" spans="1:9">
      <c r="A778" s="57" t="s">
        <v>1434</v>
      </c>
      <c r="B778" s="1"/>
      <c r="I778" s="57" t="s">
        <v>674</v>
      </c>
    </row>
    <row r="779" spans="1:9">
      <c r="A779" s="57" t="s">
        <v>1435</v>
      </c>
      <c r="B779" s="1"/>
      <c r="I779" s="57" t="s">
        <v>1893</v>
      </c>
    </row>
    <row r="780" spans="1:9">
      <c r="A780" s="57" t="s">
        <v>1436</v>
      </c>
      <c r="B780" s="1"/>
      <c r="I780" s="57" t="s">
        <v>2763</v>
      </c>
    </row>
    <row r="781" spans="1:9">
      <c r="A781" s="57" t="s">
        <v>1437</v>
      </c>
      <c r="B781" s="1"/>
      <c r="I781" s="57" t="s">
        <v>111</v>
      </c>
    </row>
    <row r="782" spans="1:9">
      <c r="A782" s="57" t="s">
        <v>1438</v>
      </c>
      <c r="B782" s="1"/>
      <c r="I782" s="57" t="s">
        <v>112</v>
      </c>
    </row>
    <row r="783" spans="1:9">
      <c r="A783" s="57" t="s">
        <v>1439</v>
      </c>
      <c r="B783" s="1"/>
      <c r="I783" s="57" t="s">
        <v>113</v>
      </c>
    </row>
    <row r="784" spans="1:9">
      <c r="A784" s="57" t="s">
        <v>1440</v>
      </c>
      <c r="B784" s="1"/>
      <c r="I784" s="57" t="s">
        <v>648</v>
      </c>
    </row>
    <row r="785" spans="1:9">
      <c r="A785" s="57" t="s">
        <v>1441</v>
      </c>
      <c r="B785" s="1"/>
      <c r="I785" s="57" t="s">
        <v>114</v>
      </c>
    </row>
    <row r="786" spans="1:9">
      <c r="A786" s="57" t="s">
        <v>1063</v>
      </c>
      <c r="B786" s="1"/>
      <c r="I786" s="57" t="s">
        <v>4609</v>
      </c>
    </row>
    <row r="787" spans="1:9">
      <c r="A787" s="57" t="s">
        <v>1064</v>
      </c>
      <c r="B787" s="1"/>
      <c r="I787" s="57" t="s">
        <v>1129</v>
      </c>
    </row>
    <row r="788" spans="1:9">
      <c r="A788" s="57" t="s">
        <v>1065</v>
      </c>
      <c r="B788" s="1"/>
      <c r="I788" s="57" t="s">
        <v>945</v>
      </c>
    </row>
    <row r="789" spans="1:9">
      <c r="A789" s="57" t="s">
        <v>1066</v>
      </c>
      <c r="B789" s="1"/>
      <c r="I789" s="57" t="s">
        <v>2051</v>
      </c>
    </row>
    <row r="790" spans="1:9">
      <c r="A790" s="57" t="s">
        <v>1067</v>
      </c>
      <c r="B790" s="1"/>
      <c r="I790" s="57" t="s">
        <v>1792</v>
      </c>
    </row>
    <row r="791" spans="1:9">
      <c r="A791" s="57" t="s">
        <v>1068</v>
      </c>
      <c r="B791" s="1"/>
      <c r="I791" s="57" t="s">
        <v>1793</v>
      </c>
    </row>
    <row r="792" spans="1:9">
      <c r="A792" s="57" t="s">
        <v>1069</v>
      </c>
      <c r="B792" s="1"/>
      <c r="I792" s="57" t="s">
        <v>1794</v>
      </c>
    </row>
    <row r="793" spans="1:9">
      <c r="A793" s="57" t="s">
        <v>1070</v>
      </c>
      <c r="B793" s="1"/>
      <c r="I793" s="57" t="s">
        <v>946</v>
      </c>
    </row>
    <row r="794" spans="1:9">
      <c r="A794" s="57" t="s">
        <v>1071</v>
      </c>
      <c r="B794" s="1"/>
      <c r="I794" s="57" t="s">
        <v>1249</v>
      </c>
    </row>
    <row r="795" spans="1:9">
      <c r="A795" s="57" t="s">
        <v>1072</v>
      </c>
      <c r="B795" s="1"/>
      <c r="I795" s="57" t="s">
        <v>115</v>
      </c>
    </row>
    <row r="796" spans="1:9">
      <c r="A796" s="57" t="s">
        <v>1471</v>
      </c>
      <c r="B796" s="1"/>
      <c r="I796" s="57" t="s">
        <v>116</v>
      </c>
    </row>
    <row r="797" spans="1:9">
      <c r="A797" s="57" t="s">
        <v>1472</v>
      </c>
      <c r="B797" s="1"/>
      <c r="I797" s="57" t="s">
        <v>891</v>
      </c>
    </row>
    <row r="798" spans="1:9">
      <c r="A798" s="57" t="s">
        <v>9498</v>
      </c>
      <c r="B798" s="1"/>
      <c r="I798" s="57" t="s">
        <v>9500</v>
      </c>
    </row>
    <row r="799" spans="1:9">
      <c r="A799" s="57" t="s">
        <v>1473</v>
      </c>
      <c r="B799" s="1"/>
      <c r="I799" s="57" t="s">
        <v>4937</v>
      </c>
    </row>
    <row r="800" spans="1:9">
      <c r="A800" s="57" t="s">
        <v>1474</v>
      </c>
      <c r="B800" s="1"/>
      <c r="I800" s="57" t="s">
        <v>117</v>
      </c>
    </row>
    <row r="801" spans="1:9">
      <c r="A801" s="57" t="s">
        <v>1475</v>
      </c>
      <c r="B801" s="1"/>
      <c r="I801" s="57" t="s">
        <v>994</v>
      </c>
    </row>
    <row r="802" spans="1:9">
      <c r="A802" s="57" t="s">
        <v>1476</v>
      </c>
      <c r="B802" s="1"/>
      <c r="I802" s="57" t="s">
        <v>995</v>
      </c>
    </row>
    <row r="803" spans="1:9">
      <c r="A803" s="57" t="s">
        <v>1477</v>
      </c>
      <c r="B803" s="1"/>
      <c r="I803" s="57" t="s">
        <v>469</v>
      </c>
    </row>
    <row r="804" spans="1:9">
      <c r="A804" s="57" t="s">
        <v>1478</v>
      </c>
      <c r="B804" s="1"/>
      <c r="I804" s="57" t="s">
        <v>118</v>
      </c>
    </row>
    <row r="805" spans="1:9">
      <c r="A805" s="57" t="s">
        <v>1479</v>
      </c>
      <c r="B805" s="1"/>
      <c r="I805" s="57" t="s">
        <v>119</v>
      </c>
    </row>
    <row r="806" spans="1:9">
      <c r="A806" s="57" t="s">
        <v>1480</v>
      </c>
      <c r="B806" s="1"/>
      <c r="I806" s="57" t="s">
        <v>1053</v>
      </c>
    </row>
    <row r="807" spans="1:9">
      <c r="A807" s="57" t="s">
        <v>1481</v>
      </c>
      <c r="B807" s="1"/>
      <c r="I807" s="57" t="s">
        <v>42</v>
      </c>
    </row>
    <row r="808" spans="1:9">
      <c r="A808" s="57" t="s">
        <v>1482</v>
      </c>
      <c r="B808" s="1"/>
      <c r="I808" s="57" t="s">
        <v>43</v>
      </c>
    </row>
    <row r="809" spans="1:9">
      <c r="A809" s="57" t="s">
        <v>1483</v>
      </c>
      <c r="B809" s="1"/>
      <c r="I809" s="57" t="s">
        <v>44</v>
      </c>
    </row>
    <row r="810" spans="1:9">
      <c r="A810" s="57" t="s">
        <v>4082</v>
      </c>
      <c r="B810" s="1"/>
      <c r="I810" s="57" t="s">
        <v>4083</v>
      </c>
    </row>
    <row r="811" spans="1:9">
      <c r="A811" s="57" t="s">
        <v>1484</v>
      </c>
      <c r="B811" s="1"/>
      <c r="I811" s="57" t="s">
        <v>1268</v>
      </c>
    </row>
    <row r="812" spans="1:9">
      <c r="A812" s="57" t="s">
        <v>1485</v>
      </c>
      <c r="B812" s="1"/>
      <c r="I812" s="57" t="s">
        <v>120</v>
      </c>
    </row>
    <row r="813" spans="1:9">
      <c r="A813" s="57" t="s">
        <v>1486</v>
      </c>
      <c r="B813" s="1"/>
      <c r="I813" s="57" t="s">
        <v>1269</v>
      </c>
    </row>
    <row r="814" spans="1:9">
      <c r="A814" s="57" t="s">
        <v>1487</v>
      </c>
      <c r="B814" s="1"/>
      <c r="I814" s="57" t="s">
        <v>1270</v>
      </c>
    </row>
    <row r="815" spans="1:9">
      <c r="A815" s="57" t="s">
        <v>1488</v>
      </c>
      <c r="B815" s="1"/>
      <c r="I815" s="57" t="s">
        <v>1271</v>
      </c>
    </row>
    <row r="816" spans="1:9">
      <c r="A816" s="57" t="s">
        <v>1489</v>
      </c>
      <c r="B816" s="1"/>
      <c r="I816" s="57" t="s">
        <v>1272</v>
      </c>
    </row>
    <row r="817" spans="1:9">
      <c r="A817" s="57" t="s">
        <v>1490</v>
      </c>
      <c r="B817" s="1"/>
      <c r="I817" s="57" t="s">
        <v>1273</v>
      </c>
    </row>
    <row r="818" spans="1:9">
      <c r="A818" s="57" t="s">
        <v>1491</v>
      </c>
      <c r="B818" s="1"/>
      <c r="I818" s="57" t="s">
        <v>1274</v>
      </c>
    </row>
    <row r="819" spans="1:9">
      <c r="A819" s="57" t="s">
        <v>1492</v>
      </c>
      <c r="B819" s="1"/>
      <c r="I819" s="57" t="s">
        <v>1275</v>
      </c>
    </row>
    <row r="820" spans="1:9">
      <c r="A820" s="57" t="s">
        <v>1493</v>
      </c>
      <c r="B820" s="1"/>
      <c r="I820" s="57" t="s">
        <v>1276</v>
      </c>
    </row>
    <row r="821" spans="1:9">
      <c r="A821" s="57" t="s">
        <v>1494</v>
      </c>
      <c r="B821" s="1"/>
      <c r="I821" s="57" t="s">
        <v>1279</v>
      </c>
    </row>
    <row r="822" spans="1:9">
      <c r="A822" s="57" t="s">
        <v>1495</v>
      </c>
      <c r="B822" s="1"/>
      <c r="I822" s="57" t="s">
        <v>1280</v>
      </c>
    </row>
    <row r="823" spans="1:9">
      <c r="A823" s="57" t="s">
        <v>1496</v>
      </c>
      <c r="B823" s="1"/>
      <c r="I823" s="57" t="s">
        <v>1281</v>
      </c>
    </row>
    <row r="824" spans="1:9">
      <c r="A824" s="57" t="s">
        <v>1497</v>
      </c>
      <c r="B824" s="1"/>
      <c r="I824" s="57" t="s">
        <v>835</v>
      </c>
    </row>
    <row r="825" spans="1:9">
      <c r="A825" s="57" t="s">
        <v>1498</v>
      </c>
      <c r="B825" s="1"/>
      <c r="I825" s="57" t="s">
        <v>121</v>
      </c>
    </row>
    <row r="826" spans="1:9">
      <c r="A826" s="57" t="s">
        <v>1499</v>
      </c>
      <c r="I826" s="57" t="s">
        <v>839</v>
      </c>
    </row>
    <row r="827" spans="1:9">
      <c r="A827" s="57" t="s">
        <v>1500</v>
      </c>
      <c r="B827" s="1"/>
      <c r="I827" s="57" t="s">
        <v>218</v>
      </c>
    </row>
    <row r="828" spans="1:9">
      <c r="A828" s="57" t="s">
        <v>1501</v>
      </c>
      <c r="B828" s="1"/>
      <c r="I828" s="57" t="s">
        <v>817</v>
      </c>
    </row>
    <row r="829" spans="1:9">
      <c r="A829" s="57" t="s">
        <v>1502</v>
      </c>
      <c r="B829" s="1"/>
      <c r="I829" s="57" t="s">
        <v>1288</v>
      </c>
    </row>
    <row r="830" spans="1:9">
      <c r="A830" s="57" t="s">
        <v>1503</v>
      </c>
      <c r="B830" s="1"/>
      <c r="I830" s="57" t="s">
        <v>219</v>
      </c>
    </row>
    <row r="831" spans="1:9">
      <c r="A831" s="57" t="s">
        <v>1504</v>
      </c>
      <c r="B831" s="1"/>
      <c r="I831" s="57" t="s">
        <v>1603</v>
      </c>
    </row>
    <row r="832" spans="1:9">
      <c r="A832" s="57" t="s">
        <v>1505</v>
      </c>
      <c r="B832" s="1"/>
      <c r="I832" s="57" t="s">
        <v>1817</v>
      </c>
    </row>
    <row r="833" spans="1:9">
      <c r="A833" s="57" t="s">
        <v>1506</v>
      </c>
      <c r="B833" s="1"/>
      <c r="I833" s="57" t="s">
        <v>1443</v>
      </c>
    </row>
    <row r="834" spans="1:9">
      <c r="A834" s="57" t="s">
        <v>1507</v>
      </c>
      <c r="B834" s="1"/>
      <c r="I834" s="57" t="s">
        <v>718</v>
      </c>
    </row>
    <row r="835" spans="1:9">
      <c r="A835" s="57" t="s">
        <v>1508</v>
      </c>
      <c r="B835" s="1"/>
      <c r="I835" s="57" t="s">
        <v>1114</v>
      </c>
    </row>
    <row r="836" spans="1:9">
      <c r="A836" s="57" t="s">
        <v>1509</v>
      </c>
      <c r="B836" s="1"/>
      <c r="I836" s="57" t="s">
        <v>220</v>
      </c>
    </row>
    <row r="837" spans="1:9">
      <c r="A837" s="57" t="s">
        <v>1510</v>
      </c>
      <c r="B837" s="1"/>
      <c r="I837" s="57" t="s">
        <v>1635</v>
      </c>
    </row>
    <row r="838" spans="1:9">
      <c r="A838" s="57" t="s">
        <v>1511</v>
      </c>
      <c r="B838" s="1"/>
      <c r="I838" s="57" t="s">
        <v>962</v>
      </c>
    </row>
    <row r="839" spans="1:9">
      <c r="A839" s="57" t="s">
        <v>1512</v>
      </c>
      <c r="B839" s="1"/>
      <c r="I839" s="57" t="s">
        <v>828</v>
      </c>
    </row>
    <row r="840" spans="1:9">
      <c r="A840" s="57" t="s">
        <v>1771</v>
      </c>
      <c r="B840" s="1"/>
      <c r="I840" s="57" t="s">
        <v>1054</v>
      </c>
    </row>
    <row r="841" spans="1:9">
      <c r="A841" s="57" t="s">
        <v>2779</v>
      </c>
      <c r="B841" s="1"/>
      <c r="I841" s="57" t="s">
        <v>4596</v>
      </c>
    </row>
    <row r="842" spans="1:9">
      <c r="A842" s="57" t="s">
        <v>9391</v>
      </c>
      <c r="B842" s="1"/>
      <c r="I842" s="57" t="s">
        <v>9397</v>
      </c>
    </row>
    <row r="843" spans="1:9">
      <c r="A843" s="57" t="s">
        <v>2780</v>
      </c>
      <c r="B843" s="1"/>
      <c r="I843" s="57" t="s">
        <v>2720</v>
      </c>
    </row>
    <row r="844" spans="1:9">
      <c r="A844" s="57" t="s">
        <v>4130</v>
      </c>
      <c r="B844" s="1"/>
      <c r="I844" s="57" t="s">
        <v>4146</v>
      </c>
    </row>
    <row r="845" spans="1:9">
      <c r="A845" s="57" t="s">
        <v>4131</v>
      </c>
      <c r="B845" s="1"/>
      <c r="I845" s="57" t="s">
        <v>4147</v>
      </c>
    </row>
    <row r="846" spans="1:9">
      <c r="A846" s="57" t="s">
        <v>4132</v>
      </c>
      <c r="B846" s="1"/>
      <c r="I846" s="57" t="s">
        <v>4148</v>
      </c>
    </row>
    <row r="847" spans="1:9">
      <c r="A847" s="57" t="s">
        <v>4133</v>
      </c>
      <c r="B847" s="1"/>
      <c r="I847" s="57" t="s">
        <v>4149</v>
      </c>
    </row>
    <row r="848" spans="1:9">
      <c r="A848" s="57" t="s">
        <v>4207</v>
      </c>
      <c r="B848" s="1"/>
      <c r="I848" s="57" t="s">
        <v>4246</v>
      </c>
    </row>
    <row r="849" spans="1:9">
      <c r="A849" s="57" t="s">
        <v>4208</v>
      </c>
      <c r="B849" s="1"/>
      <c r="I849" s="57" t="s">
        <v>4247</v>
      </c>
    </row>
    <row r="850" spans="1:9">
      <c r="A850" s="57" t="s">
        <v>4209</v>
      </c>
      <c r="B850" s="1"/>
      <c r="I850" s="57" t="s">
        <v>4248</v>
      </c>
    </row>
    <row r="851" spans="1:9">
      <c r="A851" s="57" t="s">
        <v>4590</v>
      </c>
      <c r="B851" s="1"/>
      <c r="I851" s="57" t="s">
        <v>4597</v>
      </c>
    </row>
    <row r="852" spans="1:9">
      <c r="A852" s="57" t="s">
        <v>4591</v>
      </c>
      <c r="B852" s="1"/>
      <c r="I852" s="57" t="s">
        <v>4598</v>
      </c>
    </row>
    <row r="853" spans="1:9">
      <c r="A853" s="57" t="s">
        <v>1513</v>
      </c>
      <c r="B853" s="1"/>
      <c r="I853" s="57" t="s">
        <v>439</v>
      </c>
    </row>
    <row r="854" spans="1:9">
      <c r="A854" s="57" t="s">
        <v>1514</v>
      </c>
      <c r="B854" s="1"/>
      <c r="I854" s="57" t="s">
        <v>833</v>
      </c>
    </row>
    <row r="855" spans="1:9">
      <c r="A855" s="57" t="s">
        <v>1515</v>
      </c>
      <c r="B855" s="1"/>
      <c r="I855" s="57" t="s">
        <v>837</v>
      </c>
    </row>
    <row r="856" spans="1:9">
      <c r="A856" s="57" t="s">
        <v>1516</v>
      </c>
      <c r="B856" s="1"/>
      <c r="I856" s="57" t="s">
        <v>838</v>
      </c>
    </row>
    <row r="857" spans="1:9">
      <c r="A857" s="57" t="s">
        <v>1517</v>
      </c>
      <c r="B857" s="1"/>
      <c r="I857" s="57" t="s">
        <v>840</v>
      </c>
    </row>
    <row r="858" spans="1:9">
      <c r="A858" s="57" t="s">
        <v>1518</v>
      </c>
      <c r="B858" s="1"/>
      <c r="I858" s="57" t="s">
        <v>1551</v>
      </c>
    </row>
    <row r="859" spans="1:9">
      <c r="A859" s="57" t="s">
        <v>1519</v>
      </c>
      <c r="B859" s="1"/>
      <c r="I859" s="57" t="s">
        <v>801</v>
      </c>
    </row>
    <row r="860" spans="1:9">
      <c r="A860" s="57" t="s">
        <v>2813</v>
      </c>
      <c r="B860" s="1"/>
      <c r="I860" s="57" t="s">
        <v>2817</v>
      </c>
    </row>
    <row r="861" spans="1:9">
      <c r="A861" s="57" t="s">
        <v>2814</v>
      </c>
      <c r="B861" s="1"/>
      <c r="I861" s="57" t="s">
        <v>3917</v>
      </c>
    </row>
    <row r="862" spans="1:9">
      <c r="A862" s="57" t="s">
        <v>2815</v>
      </c>
      <c r="B862" s="1"/>
      <c r="I862" s="57" t="s">
        <v>3918</v>
      </c>
    </row>
    <row r="863" spans="1:9">
      <c r="A863" s="57" t="s">
        <v>2816</v>
      </c>
      <c r="B863" s="1"/>
      <c r="I863" s="57" t="s">
        <v>3919</v>
      </c>
    </row>
    <row r="864" spans="1:9">
      <c r="A864" s="57" t="s">
        <v>1520</v>
      </c>
      <c r="B864" s="1"/>
      <c r="I864" s="57" t="s">
        <v>834</v>
      </c>
    </row>
    <row r="865" spans="1:9">
      <c r="A865" s="57" t="s">
        <v>6941</v>
      </c>
      <c r="B865" s="1"/>
      <c r="I865" s="57" t="s">
        <v>6957</v>
      </c>
    </row>
    <row r="866" spans="1:9">
      <c r="A866" s="57" t="s">
        <v>1521</v>
      </c>
      <c r="B866" s="1"/>
      <c r="I866" s="57" t="s">
        <v>836</v>
      </c>
    </row>
    <row r="867" spans="1:9">
      <c r="A867" s="57" t="s">
        <v>4748</v>
      </c>
      <c r="B867" s="1"/>
      <c r="I867" s="57" t="s">
        <v>4750</v>
      </c>
    </row>
    <row r="868" spans="1:9">
      <c r="A868" s="57" t="s">
        <v>1522</v>
      </c>
      <c r="B868" s="1"/>
      <c r="I868" s="57" t="s">
        <v>438</v>
      </c>
    </row>
    <row r="869" spans="1:9">
      <c r="A869" s="57" t="s">
        <v>3816</v>
      </c>
      <c r="B869" s="1"/>
      <c r="I869" s="57" t="s">
        <v>3938</v>
      </c>
    </row>
    <row r="870" spans="1:9">
      <c r="A870" s="57" t="s">
        <v>3815</v>
      </c>
      <c r="B870" s="1"/>
      <c r="I870" s="57" t="s">
        <v>3818</v>
      </c>
    </row>
    <row r="871" spans="1:9">
      <c r="A871" s="57" t="s">
        <v>3813</v>
      </c>
      <c r="B871" s="1"/>
      <c r="I871" s="57" t="s">
        <v>3920</v>
      </c>
    </row>
    <row r="872" spans="1:9">
      <c r="A872" s="57" t="s">
        <v>3814</v>
      </c>
      <c r="B872" s="1"/>
      <c r="I872" s="57" t="s">
        <v>3817</v>
      </c>
    </row>
    <row r="873" spans="1:9">
      <c r="A873" s="57" t="s">
        <v>4134</v>
      </c>
      <c r="B873" s="1"/>
      <c r="I873" s="57" t="s">
        <v>4150</v>
      </c>
    </row>
    <row r="874" spans="1:9">
      <c r="A874" s="57" t="s">
        <v>4135</v>
      </c>
      <c r="B874" s="1"/>
      <c r="I874" s="57" t="s">
        <v>4151</v>
      </c>
    </row>
    <row r="875" spans="1:9">
      <c r="A875" s="57" t="s">
        <v>3930</v>
      </c>
      <c r="B875" s="1"/>
      <c r="I875" s="57" t="s">
        <v>3934</v>
      </c>
    </row>
    <row r="876" spans="1:9">
      <c r="A876" s="57" t="s">
        <v>3931</v>
      </c>
      <c r="B876" s="1"/>
      <c r="I876" s="57" t="s">
        <v>7356</v>
      </c>
    </row>
    <row r="877" spans="1:9">
      <c r="A877" s="57" t="s">
        <v>3932</v>
      </c>
      <c r="B877" s="1"/>
      <c r="I877" s="57" t="s">
        <v>3935</v>
      </c>
    </row>
    <row r="878" spans="1:9">
      <c r="A878" s="57" t="s">
        <v>4136</v>
      </c>
      <c r="B878" s="1"/>
      <c r="I878" s="57" t="s">
        <v>4152</v>
      </c>
    </row>
    <row r="879" spans="1:9">
      <c r="A879" s="57" t="s">
        <v>3947</v>
      </c>
      <c r="B879" s="1"/>
      <c r="I879" s="57" t="s">
        <v>3950</v>
      </c>
    </row>
    <row r="880" spans="1:9">
      <c r="A880" s="57" t="s">
        <v>3948</v>
      </c>
      <c r="B880" s="1"/>
      <c r="I880" s="57" t="s">
        <v>3951</v>
      </c>
    </row>
    <row r="881" spans="1:9">
      <c r="A881" s="57" t="s">
        <v>3959</v>
      </c>
      <c r="B881" s="1"/>
      <c r="I881" s="57" t="s">
        <v>3960</v>
      </c>
    </row>
    <row r="882" spans="1:9">
      <c r="A882" s="57" t="s">
        <v>4052</v>
      </c>
      <c r="B882" s="1"/>
      <c r="I882" s="57" t="s">
        <v>4053</v>
      </c>
    </row>
    <row r="883" spans="1:9">
      <c r="A883" s="57" t="s">
        <v>4137</v>
      </c>
      <c r="B883" s="1"/>
      <c r="I883" s="57" t="s">
        <v>4153</v>
      </c>
    </row>
    <row r="884" spans="1:9">
      <c r="A884" s="57" t="s">
        <v>4138</v>
      </c>
      <c r="B884" s="1"/>
      <c r="I884" s="57" t="s">
        <v>4154</v>
      </c>
    </row>
    <row r="885" spans="1:9">
      <c r="A885" s="57" t="s">
        <v>4139</v>
      </c>
      <c r="B885" s="1"/>
      <c r="I885" s="57" t="s">
        <v>4155</v>
      </c>
    </row>
    <row r="886" spans="1:9">
      <c r="A886" s="57" t="s">
        <v>4391</v>
      </c>
      <c r="B886" s="1"/>
      <c r="I886" s="57" t="s">
        <v>4396</v>
      </c>
    </row>
    <row r="887" spans="1:9">
      <c r="A887" s="57" t="s">
        <v>4140</v>
      </c>
      <c r="B887" s="1"/>
      <c r="I887" s="57" t="s">
        <v>4156</v>
      </c>
    </row>
    <row r="888" spans="1:9">
      <c r="A888" s="57" t="s">
        <v>4704</v>
      </c>
      <c r="B888" s="1"/>
      <c r="I888" s="57" t="s">
        <v>4709</v>
      </c>
    </row>
    <row r="889" spans="1:9">
      <c r="A889" s="57" t="s">
        <v>4705</v>
      </c>
      <c r="B889" s="1"/>
      <c r="I889" s="57" t="s">
        <v>3790</v>
      </c>
    </row>
    <row r="890" spans="1:9">
      <c r="A890" s="57" t="s">
        <v>6754</v>
      </c>
      <c r="B890" s="1"/>
      <c r="I890" s="57" t="s">
        <v>6768</v>
      </c>
    </row>
    <row r="891" spans="1:9">
      <c r="A891" s="57" t="s">
        <v>7347</v>
      </c>
      <c r="B891" s="1"/>
      <c r="I891" s="57" t="s">
        <v>7357</v>
      </c>
    </row>
    <row r="892" spans="1:9">
      <c r="A892" s="57" t="s">
        <v>9230</v>
      </c>
      <c r="B892" s="1"/>
      <c r="I892" s="57" t="s">
        <v>9231</v>
      </c>
    </row>
    <row r="893" spans="1:9">
      <c r="A893" s="57" t="s">
        <v>4141</v>
      </c>
      <c r="B893" s="1"/>
      <c r="I893" s="57" t="s">
        <v>7242</v>
      </c>
    </row>
    <row r="894" spans="1:9">
      <c r="A894" s="57" t="s">
        <v>4142</v>
      </c>
      <c r="B894" s="1"/>
      <c r="I894" s="57" t="s">
        <v>4157</v>
      </c>
    </row>
    <row r="895" spans="1:9">
      <c r="A895" s="57" t="s">
        <v>4143</v>
      </c>
      <c r="B895" s="1"/>
      <c r="I895" s="57" t="s">
        <v>4158</v>
      </c>
    </row>
    <row r="896" spans="1:9">
      <c r="A896" s="57" t="s">
        <v>4144</v>
      </c>
      <c r="B896" s="1"/>
      <c r="I896" s="57" t="s">
        <v>4159</v>
      </c>
    </row>
    <row r="897" spans="1:9">
      <c r="A897" s="57" t="s">
        <v>2781</v>
      </c>
      <c r="B897" s="1"/>
      <c r="I897" s="57" t="s">
        <v>2721</v>
      </c>
    </row>
    <row r="898" spans="1:9">
      <c r="A898" s="57" t="s">
        <v>6942</v>
      </c>
      <c r="B898" s="1"/>
      <c r="I898" s="57" t="s">
        <v>6146</v>
      </c>
    </row>
    <row r="899" spans="1:9">
      <c r="A899" s="57" t="s">
        <v>5574</v>
      </c>
      <c r="B899" s="1"/>
      <c r="I899" s="57" t="s">
        <v>5699</v>
      </c>
    </row>
    <row r="900" spans="1:9">
      <c r="A900" s="57" t="s">
        <v>1650</v>
      </c>
      <c r="B900" s="1"/>
      <c r="I900" s="57" t="s">
        <v>221</v>
      </c>
    </row>
    <row r="901" spans="1:9">
      <c r="A901" s="57" t="s">
        <v>1523</v>
      </c>
      <c r="B901" s="1"/>
      <c r="I901" s="57" t="s">
        <v>222</v>
      </c>
    </row>
    <row r="902" spans="1:9">
      <c r="A902" s="57" t="s">
        <v>1524</v>
      </c>
      <c r="B902" s="1"/>
      <c r="I902" s="57" t="s">
        <v>403</v>
      </c>
    </row>
    <row r="903" spans="1:9">
      <c r="A903" s="57" t="s">
        <v>1525</v>
      </c>
      <c r="B903" s="1"/>
      <c r="I903" s="57" t="s">
        <v>223</v>
      </c>
    </row>
    <row r="904" spans="1:9">
      <c r="A904" s="57" t="s">
        <v>1526</v>
      </c>
      <c r="B904" s="1"/>
      <c r="I904" s="57" t="s">
        <v>1796</v>
      </c>
    </row>
    <row r="905" spans="1:9">
      <c r="A905" s="57" t="s">
        <v>1649</v>
      </c>
      <c r="B905" s="1"/>
      <c r="I905" s="57" t="s">
        <v>1814</v>
      </c>
    </row>
    <row r="906" spans="1:9">
      <c r="A906" s="57" t="s">
        <v>1527</v>
      </c>
      <c r="B906" s="1"/>
      <c r="I906" s="57" t="s">
        <v>1648</v>
      </c>
    </row>
    <row r="907" spans="1:9">
      <c r="A907" s="57" t="s">
        <v>5561</v>
      </c>
      <c r="B907" s="1"/>
      <c r="I907" s="57" t="s">
        <v>5685</v>
      </c>
    </row>
    <row r="908" spans="1:9">
      <c r="A908" s="57" t="s">
        <v>1682</v>
      </c>
      <c r="B908" s="1"/>
      <c r="I908" s="57" t="s">
        <v>1680</v>
      </c>
    </row>
    <row r="909" spans="1:9">
      <c r="A909" s="57" t="s">
        <v>1318</v>
      </c>
      <c r="B909" s="1"/>
      <c r="I909" s="57" t="s">
        <v>710</v>
      </c>
    </row>
    <row r="910" spans="1:9">
      <c r="A910" s="57" t="s">
        <v>1319</v>
      </c>
      <c r="B910" s="1"/>
      <c r="I910" s="57" t="s">
        <v>601</v>
      </c>
    </row>
    <row r="911" spans="1:9">
      <c r="A911" s="57" t="s">
        <v>1320</v>
      </c>
      <c r="B911" s="1"/>
      <c r="I911" s="57" t="s">
        <v>711</v>
      </c>
    </row>
    <row r="912" spans="1:9">
      <c r="A912" s="57" t="s">
        <v>1321</v>
      </c>
      <c r="B912" s="1"/>
      <c r="I912" s="57" t="s">
        <v>712</v>
      </c>
    </row>
    <row r="913" spans="1:9">
      <c r="A913" s="57" t="s">
        <v>5576</v>
      </c>
      <c r="B913" s="1"/>
      <c r="I913" s="57" t="s">
        <v>5701</v>
      </c>
    </row>
    <row r="914" spans="1:9">
      <c r="A914" s="57" t="s">
        <v>453</v>
      </c>
      <c r="B914" s="1"/>
      <c r="I914" s="57" t="s">
        <v>448</v>
      </c>
    </row>
    <row r="915" spans="1:9">
      <c r="A915" s="57" t="s">
        <v>454</v>
      </c>
      <c r="B915" s="1"/>
      <c r="I915" s="57" t="s">
        <v>2764</v>
      </c>
    </row>
    <row r="916" spans="1:9">
      <c r="A916" s="57" t="s">
        <v>455</v>
      </c>
      <c r="B916" s="1"/>
      <c r="I916" s="57" t="s">
        <v>449</v>
      </c>
    </row>
    <row r="917" spans="1:9">
      <c r="A917" s="57" t="s">
        <v>456</v>
      </c>
      <c r="B917" s="1"/>
      <c r="I917" s="57" t="s">
        <v>450</v>
      </c>
    </row>
    <row r="918" spans="1:9">
      <c r="A918" s="57" t="s">
        <v>701</v>
      </c>
      <c r="B918" s="1"/>
      <c r="I918" s="57" t="s">
        <v>4341</v>
      </c>
    </row>
    <row r="919" spans="1:9">
      <c r="A919" s="57" t="s">
        <v>702</v>
      </c>
      <c r="B919" s="1"/>
      <c r="I919" s="57" t="s">
        <v>4342</v>
      </c>
    </row>
    <row r="920" spans="1:9">
      <c r="A920" s="57" t="s">
        <v>703</v>
      </c>
      <c r="B920" s="1"/>
      <c r="I920" s="57" t="s">
        <v>4343</v>
      </c>
    </row>
    <row r="921" spans="1:9">
      <c r="A921" s="57" t="s">
        <v>2782</v>
      </c>
      <c r="B921" s="1"/>
      <c r="I921" s="57" t="s">
        <v>2760</v>
      </c>
    </row>
    <row r="922" spans="1:9">
      <c r="A922" s="57" t="s">
        <v>704</v>
      </c>
      <c r="B922" s="1"/>
      <c r="I922" s="57" t="s">
        <v>713</v>
      </c>
    </row>
    <row r="923" spans="1:9">
      <c r="A923" s="57" t="s">
        <v>705</v>
      </c>
      <c r="B923" s="1"/>
      <c r="I923" s="57" t="s">
        <v>714</v>
      </c>
    </row>
    <row r="924" spans="1:9">
      <c r="A924" s="57" t="s">
        <v>706</v>
      </c>
      <c r="B924" s="1"/>
      <c r="I924" s="57" t="s">
        <v>4956</v>
      </c>
    </row>
    <row r="925" spans="1:9">
      <c r="A925" s="57" t="s">
        <v>707</v>
      </c>
      <c r="B925" s="1"/>
      <c r="I925" s="57" t="s">
        <v>715</v>
      </c>
    </row>
    <row r="926" spans="1:9">
      <c r="A926" s="57" t="s">
        <v>708</v>
      </c>
      <c r="B926" s="1"/>
      <c r="I926" s="57" t="s">
        <v>716</v>
      </c>
    </row>
    <row r="927" spans="1:9">
      <c r="A927" s="57" t="s">
        <v>1913</v>
      </c>
      <c r="B927" s="1"/>
      <c r="I927" s="57" t="s">
        <v>1914</v>
      </c>
    </row>
    <row r="928" spans="1:9">
      <c r="A928" s="57" t="s">
        <v>1915</v>
      </c>
      <c r="B928" s="1"/>
      <c r="I928" s="57" t="s">
        <v>1916</v>
      </c>
    </row>
    <row r="929" spans="1:9">
      <c r="A929" s="57" t="s">
        <v>1714</v>
      </c>
      <c r="B929" s="1"/>
      <c r="I929" s="57" t="s">
        <v>963</v>
      </c>
    </row>
    <row r="930" spans="1:9">
      <c r="A930" s="57" t="s">
        <v>1715</v>
      </c>
      <c r="B930" s="1"/>
      <c r="I930" s="57" t="s">
        <v>964</v>
      </c>
    </row>
    <row r="931" spans="1:9">
      <c r="A931" s="57" t="s">
        <v>1716</v>
      </c>
      <c r="B931" s="1"/>
      <c r="I931" s="57" t="s">
        <v>965</v>
      </c>
    </row>
    <row r="932" spans="1:9">
      <c r="A932" s="57" t="s">
        <v>1717</v>
      </c>
      <c r="B932" s="1"/>
      <c r="I932" s="57" t="s">
        <v>966</v>
      </c>
    </row>
    <row r="933" spans="1:9">
      <c r="A933" s="57" t="s">
        <v>1718</v>
      </c>
      <c r="B933" s="1"/>
      <c r="I933" s="57" t="s">
        <v>967</v>
      </c>
    </row>
    <row r="934" spans="1:9">
      <c r="A934" s="57" t="s">
        <v>1719</v>
      </c>
      <c r="B934" s="1"/>
      <c r="I934" s="57" t="s">
        <v>968</v>
      </c>
    </row>
    <row r="935" spans="1:9">
      <c r="A935" s="57" t="s">
        <v>1720</v>
      </c>
      <c r="B935" s="1"/>
      <c r="I935" s="57" t="s">
        <v>969</v>
      </c>
    </row>
    <row r="936" spans="1:9">
      <c r="A936" s="57" t="s">
        <v>7702</v>
      </c>
      <c r="B936" s="1"/>
      <c r="I936" s="57" t="s">
        <v>7743</v>
      </c>
    </row>
    <row r="937" spans="1:9">
      <c r="A937" s="57" t="s">
        <v>7703</v>
      </c>
      <c r="B937" s="1"/>
      <c r="I937" s="57" t="s">
        <v>7744</v>
      </c>
    </row>
    <row r="938" spans="1:9">
      <c r="A938" s="57" t="s">
        <v>7704</v>
      </c>
      <c r="B938" s="1"/>
      <c r="I938" s="57" t="s">
        <v>7745</v>
      </c>
    </row>
    <row r="939" spans="1:9">
      <c r="A939" s="57" t="s">
        <v>7705</v>
      </c>
      <c r="B939" s="1"/>
      <c r="I939" s="57" t="s">
        <v>7746</v>
      </c>
    </row>
    <row r="940" spans="1:9">
      <c r="A940" s="57" t="s">
        <v>7706</v>
      </c>
      <c r="B940" s="1"/>
      <c r="I940" s="57" t="s">
        <v>7747</v>
      </c>
    </row>
    <row r="941" spans="1:9">
      <c r="A941" s="57" t="s">
        <v>7707</v>
      </c>
      <c r="B941" s="1"/>
      <c r="I941" s="57" t="s">
        <v>7748</v>
      </c>
    </row>
    <row r="942" spans="1:9">
      <c r="A942" s="57" t="s">
        <v>7708</v>
      </c>
      <c r="B942" s="1"/>
      <c r="I942" s="57" t="s">
        <v>7749</v>
      </c>
    </row>
    <row r="943" spans="1:9">
      <c r="A943" s="57" t="s">
        <v>7709</v>
      </c>
      <c r="B943" s="1"/>
      <c r="I943" s="57" t="s">
        <v>7750</v>
      </c>
    </row>
    <row r="944" spans="1:9">
      <c r="A944" s="57" t="s">
        <v>7710</v>
      </c>
      <c r="B944" s="1"/>
      <c r="I944" s="57" t="s">
        <v>7751</v>
      </c>
    </row>
    <row r="945" spans="1:9">
      <c r="A945" s="57" t="s">
        <v>7711</v>
      </c>
      <c r="B945" s="1"/>
      <c r="I945" s="57" t="s">
        <v>7752</v>
      </c>
    </row>
    <row r="946" spans="1:9">
      <c r="A946" s="57" t="s">
        <v>7712</v>
      </c>
      <c r="B946" s="1"/>
      <c r="I946" s="57" t="s">
        <v>7753</v>
      </c>
    </row>
    <row r="947" spans="1:9">
      <c r="A947" s="57" t="s">
        <v>7713</v>
      </c>
      <c r="B947" s="1"/>
      <c r="I947" s="57" t="s">
        <v>7754</v>
      </c>
    </row>
    <row r="948" spans="1:9">
      <c r="A948" s="57" t="s">
        <v>7714</v>
      </c>
      <c r="B948" s="1"/>
      <c r="I948" s="57" t="s">
        <v>7755</v>
      </c>
    </row>
    <row r="949" spans="1:9">
      <c r="A949" s="57" t="s">
        <v>7715</v>
      </c>
      <c r="B949" s="1"/>
      <c r="I949" s="57" t="s">
        <v>7756</v>
      </c>
    </row>
    <row r="950" spans="1:9">
      <c r="A950" s="57" t="s">
        <v>7716</v>
      </c>
      <c r="B950" s="1"/>
      <c r="I950" s="57" t="s">
        <v>7757</v>
      </c>
    </row>
    <row r="951" spans="1:9">
      <c r="A951" s="57" t="s">
        <v>7717</v>
      </c>
      <c r="B951" s="1"/>
      <c r="I951" s="57" t="s">
        <v>7758</v>
      </c>
    </row>
    <row r="952" spans="1:9">
      <c r="A952" s="57" t="s">
        <v>7718</v>
      </c>
      <c r="B952" s="1"/>
      <c r="I952" s="57" t="s">
        <v>7759</v>
      </c>
    </row>
    <row r="953" spans="1:9">
      <c r="A953" s="57" t="s">
        <v>7719</v>
      </c>
      <c r="B953" s="1"/>
      <c r="I953" s="57" t="s">
        <v>7760</v>
      </c>
    </row>
    <row r="954" spans="1:9">
      <c r="A954" s="57" t="s">
        <v>7720</v>
      </c>
      <c r="B954" s="1"/>
      <c r="I954" s="57" t="s">
        <v>7749</v>
      </c>
    </row>
    <row r="955" spans="1:9">
      <c r="A955" s="57" t="s">
        <v>7721</v>
      </c>
      <c r="B955" s="1"/>
      <c r="I955" s="57" t="s">
        <v>7761</v>
      </c>
    </row>
    <row r="956" spans="1:9">
      <c r="A956" s="57" t="s">
        <v>7722</v>
      </c>
      <c r="B956" s="1"/>
      <c r="I956" s="57" t="s">
        <v>7762</v>
      </c>
    </row>
    <row r="957" spans="1:9">
      <c r="A957" s="57" t="s">
        <v>7723</v>
      </c>
      <c r="B957" s="1"/>
      <c r="I957" s="57" t="s">
        <v>7763</v>
      </c>
    </row>
    <row r="958" spans="1:9">
      <c r="A958" s="57" t="s">
        <v>7724</v>
      </c>
      <c r="B958" s="1"/>
      <c r="I958" s="57" t="s">
        <v>7764</v>
      </c>
    </row>
    <row r="959" spans="1:9">
      <c r="A959" s="57" t="s">
        <v>7725</v>
      </c>
      <c r="B959" s="1"/>
      <c r="I959" s="57" t="s">
        <v>7765</v>
      </c>
    </row>
    <row r="960" spans="1:9">
      <c r="A960" s="57" t="s">
        <v>7348</v>
      </c>
      <c r="B960" s="1"/>
      <c r="I960" s="57" t="s">
        <v>7358</v>
      </c>
    </row>
    <row r="961" spans="1:9">
      <c r="A961" s="57" t="s">
        <v>7726</v>
      </c>
      <c r="B961" s="1"/>
      <c r="I961" s="57" t="s">
        <v>7766</v>
      </c>
    </row>
    <row r="962" spans="1:9">
      <c r="A962" s="57" t="s">
        <v>7727</v>
      </c>
      <c r="B962" s="1"/>
      <c r="I962" s="57" t="s">
        <v>7767</v>
      </c>
    </row>
    <row r="963" spans="1:9">
      <c r="A963" s="57" t="s">
        <v>7728</v>
      </c>
      <c r="B963" s="1"/>
      <c r="I963" s="57" t="s">
        <v>7768</v>
      </c>
    </row>
    <row r="964" spans="1:9">
      <c r="A964" s="57" t="s">
        <v>7729</v>
      </c>
      <c r="B964" s="1"/>
      <c r="I964" s="57" t="s">
        <v>7769</v>
      </c>
    </row>
    <row r="965" spans="1:9">
      <c r="A965" s="57" t="s">
        <v>7730</v>
      </c>
      <c r="B965" s="1"/>
      <c r="I965" s="57" t="s">
        <v>7770</v>
      </c>
    </row>
    <row r="966" spans="1:9">
      <c r="A966" s="57" t="s">
        <v>7731</v>
      </c>
      <c r="B966" s="1"/>
      <c r="I966" s="57" t="s">
        <v>7771</v>
      </c>
    </row>
    <row r="967" spans="1:9">
      <c r="A967" s="57" t="s">
        <v>7732</v>
      </c>
      <c r="B967" s="1"/>
      <c r="I967" s="57" t="s">
        <v>7748</v>
      </c>
    </row>
    <row r="968" spans="1:9">
      <c r="A968" s="57" t="s">
        <v>7733</v>
      </c>
      <c r="B968" s="1"/>
      <c r="I968" s="57" t="s">
        <v>7772</v>
      </c>
    </row>
    <row r="969" spans="1:9">
      <c r="A969" s="57" t="s">
        <v>7734</v>
      </c>
      <c r="B969" s="1"/>
      <c r="I969" s="57" t="s">
        <v>7773</v>
      </c>
    </row>
    <row r="970" spans="1:9">
      <c r="A970" s="57" t="s">
        <v>7735</v>
      </c>
      <c r="B970" s="1"/>
      <c r="I970" s="57" t="s">
        <v>7774</v>
      </c>
    </row>
    <row r="971" spans="1:9">
      <c r="A971" s="57" t="s">
        <v>7736</v>
      </c>
      <c r="B971" s="1"/>
      <c r="I971" s="57" t="s">
        <v>7775</v>
      </c>
    </row>
    <row r="972" spans="1:9">
      <c r="A972" s="57" t="s">
        <v>4458</v>
      </c>
      <c r="I972" s="57" t="s">
        <v>4476</v>
      </c>
    </row>
    <row r="973" spans="1:9">
      <c r="A973" s="57" t="s">
        <v>4459</v>
      </c>
      <c r="B973" s="1"/>
      <c r="I973" s="57" t="s">
        <v>4477</v>
      </c>
    </row>
    <row r="974" spans="1:9">
      <c r="A974" s="57" t="s">
        <v>4460</v>
      </c>
      <c r="B974" s="1"/>
      <c r="I974" s="57" t="s">
        <v>4478</v>
      </c>
    </row>
    <row r="975" spans="1:9">
      <c r="A975" s="57" t="s">
        <v>4461</v>
      </c>
      <c r="B975" s="1"/>
      <c r="I975" s="57" t="s">
        <v>4479</v>
      </c>
    </row>
    <row r="976" spans="1:9">
      <c r="A976" s="57" t="s">
        <v>4462</v>
      </c>
      <c r="B976" s="1"/>
      <c r="I976" s="57" t="s">
        <v>4480</v>
      </c>
    </row>
    <row r="977" spans="1:9">
      <c r="A977" s="57" t="s">
        <v>4463</v>
      </c>
      <c r="B977" s="1"/>
      <c r="I977" s="57" t="s">
        <v>4481</v>
      </c>
    </row>
    <row r="978" spans="1:9">
      <c r="A978" s="57" t="s">
        <v>4464</v>
      </c>
      <c r="B978" s="1"/>
      <c r="I978" s="57" t="s">
        <v>4482</v>
      </c>
    </row>
    <row r="979" spans="1:9">
      <c r="A979" s="57" t="s">
        <v>4465</v>
      </c>
      <c r="B979" s="1"/>
      <c r="I979" s="57" t="s">
        <v>4483</v>
      </c>
    </row>
    <row r="980" spans="1:9">
      <c r="A980" s="57" t="s">
        <v>4466</v>
      </c>
      <c r="B980" s="1"/>
      <c r="I980" s="57" t="s">
        <v>5703</v>
      </c>
    </row>
    <row r="981" spans="1:9">
      <c r="A981" s="57" t="s">
        <v>4467</v>
      </c>
      <c r="B981" s="1"/>
      <c r="I981" s="57" t="s">
        <v>4484</v>
      </c>
    </row>
    <row r="982" spans="1:9">
      <c r="A982" s="57" t="s">
        <v>4468</v>
      </c>
      <c r="I982" s="57" t="s">
        <v>4485</v>
      </c>
    </row>
    <row r="983" spans="1:9">
      <c r="A983" s="57" t="s">
        <v>4469</v>
      </c>
      <c r="I983" s="57" t="s">
        <v>5686</v>
      </c>
    </row>
    <row r="984" spans="1:9">
      <c r="A984" s="57" t="s">
        <v>4470</v>
      </c>
      <c r="I984" s="57" t="s">
        <v>4486</v>
      </c>
    </row>
    <row r="985" spans="1:9">
      <c r="A985" s="57" t="s">
        <v>4471</v>
      </c>
      <c r="B985" s="1"/>
      <c r="I985" s="57" t="s">
        <v>4487</v>
      </c>
    </row>
    <row r="986" spans="1:9">
      <c r="A986" s="57" t="s">
        <v>4694</v>
      </c>
      <c r="B986" s="1"/>
      <c r="I986" s="57" t="s">
        <v>4695</v>
      </c>
    </row>
    <row r="987" spans="1:9">
      <c r="A987" s="57" t="s">
        <v>4706</v>
      </c>
      <c r="B987" s="1"/>
      <c r="I987" s="57" t="s">
        <v>4710</v>
      </c>
    </row>
    <row r="988" spans="1:9">
      <c r="A988" s="57" t="s">
        <v>4788</v>
      </c>
      <c r="B988" s="1"/>
      <c r="I988" s="57" t="s">
        <v>4789</v>
      </c>
    </row>
    <row r="989" spans="1:9">
      <c r="A989" s="57" t="s">
        <v>4792</v>
      </c>
      <c r="B989" s="1"/>
      <c r="I989" s="57" t="s">
        <v>4807</v>
      </c>
    </row>
    <row r="990" spans="1:9">
      <c r="A990" s="57" t="s">
        <v>5031</v>
      </c>
      <c r="I990" s="57" t="s">
        <v>5035</v>
      </c>
    </row>
    <row r="991" spans="1:9">
      <c r="A991" s="57" t="s">
        <v>5133</v>
      </c>
      <c r="B991" s="1"/>
      <c r="I991" s="57" t="s">
        <v>5142</v>
      </c>
    </row>
    <row r="992" spans="1:9">
      <c r="A992" s="57" t="s">
        <v>5134</v>
      </c>
      <c r="B992" s="1"/>
      <c r="I992" s="57" t="s">
        <v>5143</v>
      </c>
    </row>
    <row r="993" spans="1:9">
      <c r="A993" s="57" t="s">
        <v>5349</v>
      </c>
      <c r="B993" s="1"/>
      <c r="I993" s="57" t="s">
        <v>5377</v>
      </c>
    </row>
    <row r="994" spans="1:9">
      <c r="A994" s="57" t="s">
        <v>5350</v>
      </c>
      <c r="B994" s="1"/>
      <c r="I994" s="57" t="s">
        <v>5378</v>
      </c>
    </row>
    <row r="995" spans="1:9">
      <c r="A995" s="57" t="s">
        <v>5343</v>
      </c>
      <c r="B995" s="1"/>
      <c r="I995" s="57" t="s">
        <v>5371</v>
      </c>
    </row>
    <row r="996" spans="1:9">
      <c r="A996" s="57" t="s">
        <v>5344</v>
      </c>
      <c r="B996" s="1"/>
      <c r="I996" s="57" t="s">
        <v>4167</v>
      </c>
    </row>
    <row r="997" spans="1:9">
      <c r="A997" s="57" t="s">
        <v>5351</v>
      </c>
      <c r="B997" s="1"/>
      <c r="I997" s="57" t="s">
        <v>5379</v>
      </c>
    </row>
    <row r="998" spans="1:9">
      <c r="A998" s="57" t="s">
        <v>5352</v>
      </c>
      <c r="B998" s="1"/>
      <c r="I998" s="57" t="s">
        <v>5380</v>
      </c>
    </row>
    <row r="999" spans="1:9">
      <c r="A999" s="57" t="s">
        <v>5345</v>
      </c>
      <c r="B999" s="1"/>
      <c r="I999" s="57" t="s">
        <v>5372</v>
      </c>
    </row>
    <row r="1000" spans="1:9">
      <c r="A1000" s="57" t="s">
        <v>5346</v>
      </c>
      <c r="B1000" s="1"/>
      <c r="I1000" s="57" t="s">
        <v>5373</v>
      </c>
    </row>
    <row r="1001" spans="1:9">
      <c r="A1001" s="57" t="s">
        <v>5353</v>
      </c>
      <c r="B1001" s="1"/>
      <c r="I1001" s="57" t="s">
        <v>5381</v>
      </c>
    </row>
    <row r="1002" spans="1:9">
      <c r="A1002" s="57" t="s">
        <v>5354</v>
      </c>
      <c r="B1002" s="1"/>
      <c r="I1002" s="57" t="s">
        <v>5382</v>
      </c>
    </row>
    <row r="1003" spans="1:9">
      <c r="A1003" s="57" t="s">
        <v>5355</v>
      </c>
      <c r="B1003" s="1"/>
      <c r="I1003" s="57" t="s">
        <v>5383</v>
      </c>
    </row>
    <row r="1004" spans="1:9">
      <c r="A1004" s="57" t="s">
        <v>5356</v>
      </c>
      <c r="B1004" s="1"/>
      <c r="I1004" s="57" t="s">
        <v>5384</v>
      </c>
    </row>
    <row r="1005" spans="1:9">
      <c r="A1005" s="57" t="s">
        <v>5357</v>
      </c>
      <c r="B1005" s="1"/>
      <c r="I1005" s="57" t="s">
        <v>5385</v>
      </c>
    </row>
    <row r="1006" spans="1:9">
      <c r="A1006" s="57" t="s">
        <v>5347</v>
      </c>
      <c r="B1006" s="1"/>
      <c r="I1006" s="57" t="s">
        <v>5374</v>
      </c>
    </row>
    <row r="1007" spans="1:9">
      <c r="A1007" s="57" t="s">
        <v>5358</v>
      </c>
      <c r="B1007" s="1"/>
      <c r="I1007" s="57" t="s">
        <v>5386</v>
      </c>
    </row>
    <row r="1008" spans="1:9">
      <c r="A1008" s="57" t="s">
        <v>5562</v>
      </c>
      <c r="B1008" s="1"/>
      <c r="I1008" s="57" t="s">
        <v>5687</v>
      </c>
    </row>
    <row r="1009" spans="1:9">
      <c r="A1009" s="57" t="s">
        <v>5563</v>
      </c>
      <c r="B1009" s="1"/>
      <c r="I1009" s="57" t="s">
        <v>5688</v>
      </c>
    </row>
    <row r="1010" spans="1:9">
      <c r="A1010" s="57" t="s">
        <v>5583</v>
      </c>
      <c r="B1010" s="1"/>
      <c r="I1010" s="57" t="s">
        <v>5709</v>
      </c>
    </row>
    <row r="1011" spans="1:9">
      <c r="A1011" s="57" t="s">
        <v>5564</v>
      </c>
      <c r="B1011" s="1"/>
      <c r="I1011" s="57" t="s">
        <v>5689</v>
      </c>
    </row>
    <row r="1012" spans="1:9">
      <c r="A1012" s="57" t="s">
        <v>5565</v>
      </c>
      <c r="B1012" s="1"/>
      <c r="I1012" s="57" t="s">
        <v>5690</v>
      </c>
    </row>
    <row r="1013" spans="1:9">
      <c r="A1013" s="57" t="s">
        <v>5584</v>
      </c>
      <c r="B1013" s="1"/>
      <c r="I1013" s="57" t="s">
        <v>5710</v>
      </c>
    </row>
    <row r="1014" spans="1:9">
      <c r="A1014" s="57" t="s">
        <v>6418</v>
      </c>
      <c r="B1014" s="1"/>
      <c r="I1014" s="57" t="s">
        <v>6423</v>
      </c>
    </row>
    <row r="1015" spans="1:9">
      <c r="A1015" s="57" t="s">
        <v>6419</v>
      </c>
      <c r="B1015" s="1"/>
      <c r="I1015" s="57" t="s">
        <v>6424</v>
      </c>
    </row>
    <row r="1016" spans="1:9">
      <c r="A1016" s="57" t="s">
        <v>6755</v>
      </c>
      <c r="B1016" s="1"/>
      <c r="I1016" s="57" t="s">
        <v>6769</v>
      </c>
    </row>
    <row r="1017" spans="1:9">
      <c r="A1017" s="57" t="s">
        <v>6756</v>
      </c>
      <c r="B1017" s="1"/>
      <c r="I1017" s="57" t="s">
        <v>8955</v>
      </c>
    </row>
    <row r="1018" spans="1:9">
      <c r="A1018" s="57" t="s">
        <v>7349</v>
      </c>
      <c r="B1018" s="1"/>
      <c r="I1018" s="57" t="s">
        <v>7359</v>
      </c>
    </row>
    <row r="1019" spans="1:9">
      <c r="A1019" s="57" t="s">
        <v>8954</v>
      </c>
      <c r="B1019" s="1"/>
      <c r="I1019" s="57" t="s">
        <v>8956</v>
      </c>
    </row>
    <row r="1020" spans="1:9">
      <c r="A1020" s="57" t="s">
        <v>5566</v>
      </c>
      <c r="B1020" s="1"/>
      <c r="I1020" s="57" t="s">
        <v>5691</v>
      </c>
    </row>
    <row r="1021" spans="1:9">
      <c r="A1021" s="57" t="s">
        <v>6420</v>
      </c>
      <c r="B1021" s="1"/>
      <c r="I1021" s="57" t="s">
        <v>6425</v>
      </c>
    </row>
    <row r="1022" spans="1:9">
      <c r="A1022" s="57" t="s">
        <v>4145</v>
      </c>
      <c r="B1022" s="1"/>
      <c r="I1022" s="57" t="s">
        <v>4160</v>
      </c>
    </row>
    <row r="1023" spans="1:9">
      <c r="A1023" s="57" t="s">
        <v>5578</v>
      </c>
      <c r="B1023" s="1"/>
      <c r="I1023" s="57" t="s">
        <v>5704</v>
      </c>
    </row>
    <row r="1024" spans="1:9">
      <c r="A1024" s="57" t="s">
        <v>5567</v>
      </c>
      <c r="B1024" s="1"/>
      <c r="I1024" s="57" t="s">
        <v>5692</v>
      </c>
    </row>
    <row r="1025" spans="1:9">
      <c r="A1025" s="57" t="s">
        <v>5568</v>
      </c>
      <c r="B1025" s="1"/>
      <c r="I1025" s="57" t="s">
        <v>5693</v>
      </c>
    </row>
    <row r="1026" spans="1:9">
      <c r="A1026" s="57" t="s">
        <v>5577</v>
      </c>
      <c r="B1026" s="1"/>
      <c r="I1026" s="57" t="s">
        <v>5702</v>
      </c>
    </row>
    <row r="1027" spans="1:9">
      <c r="A1027" s="57" t="s">
        <v>5585</v>
      </c>
      <c r="B1027" s="1"/>
      <c r="I1027" s="57" t="s">
        <v>5711</v>
      </c>
    </row>
    <row r="1028" spans="1:9">
      <c r="A1028" s="57" t="s">
        <v>5586</v>
      </c>
      <c r="B1028" s="1"/>
      <c r="I1028" s="57" t="s">
        <v>5712</v>
      </c>
    </row>
    <row r="1029" spans="1:9">
      <c r="A1029" s="57" t="s">
        <v>5588</v>
      </c>
      <c r="B1029" s="1"/>
      <c r="I1029" s="57" t="s">
        <v>5714</v>
      </c>
    </row>
    <row r="1030" spans="1:9">
      <c r="A1030" s="57" t="s">
        <v>5589</v>
      </c>
      <c r="B1030" s="1"/>
      <c r="I1030" s="57" t="s">
        <v>5715</v>
      </c>
    </row>
    <row r="1031" spans="1:9">
      <c r="A1031" s="57" t="s">
        <v>5579</v>
      </c>
      <c r="B1031" s="1"/>
      <c r="I1031" s="57" t="s">
        <v>5705</v>
      </c>
    </row>
    <row r="1032" spans="1:9">
      <c r="A1032" s="57" t="s">
        <v>5569</v>
      </c>
      <c r="B1032" s="1"/>
      <c r="I1032" s="57" t="s">
        <v>5694</v>
      </c>
    </row>
    <row r="1033" spans="1:9">
      <c r="A1033" s="57" t="s">
        <v>5575</v>
      </c>
      <c r="B1033" s="1"/>
      <c r="I1033" s="57" t="s">
        <v>5700</v>
      </c>
    </row>
    <row r="1034" spans="1:9">
      <c r="A1034" s="57" t="s">
        <v>5590</v>
      </c>
      <c r="I1034" s="57" t="s">
        <v>5716</v>
      </c>
    </row>
    <row r="1035" spans="1:9">
      <c r="A1035" s="57" t="s">
        <v>5580</v>
      </c>
      <c r="I1035" s="57" t="s">
        <v>5706</v>
      </c>
    </row>
    <row r="1036" spans="1:9">
      <c r="A1036" s="57" t="s">
        <v>5587</v>
      </c>
      <c r="I1036" s="57" t="s">
        <v>5713</v>
      </c>
    </row>
    <row r="1037" spans="1:9">
      <c r="A1037" s="57" t="s">
        <v>5581</v>
      </c>
      <c r="I1037" s="57" t="s">
        <v>5707</v>
      </c>
    </row>
    <row r="1038" spans="1:9">
      <c r="A1038" s="57" t="s">
        <v>5582</v>
      </c>
      <c r="I1038" s="57" t="s">
        <v>5708</v>
      </c>
    </row>
    <row r="1039" spans="1:9">
      <c r="A1039" s="57" t="s">
        <v>5570</v>
      </c>
      <c r="I1039" s="57" t="s">
        <v>5695</v>
      </c>
    </row>
    <row r="1040" spans="1:9">
      <c r="A1040" s="57" t="s">
        <v>5571</v>
      </c>
      <c r="I1040" s="57" t="s">
        <v>5696</v>
      </c>
    </row>
    <row r="1041" spans="1:9">
      <c r="A1041" s="57" t="s">
        <v>5572</v>
      </c>
      <c r="I1041" s="57" t="s">
        <v>5697</v>
      </c>
    </row>
    <row r="1042" spans="1:9">
      <c r="A1042" s="57" t="s">
        <v>5573</v>
      </c>
      <c r="I1042" s="57" t="s">
        <v>5698</v>
      </c>
    </row>
    <row r="1043" spans="1:9">
      <c r="A1043" s="57" t="s">
        <v>5591</v>
      </c>
      <c r="I1043" s="57" t="s">
        <v>5717</v>
      </c>
    </row>
    <row r="1044" spans="1:9">
      <c r="A1044" s="57" t="s">
        <v>5592</v>
      </c>
      <c r="I1044" s="57" t="s">
        <v>5718</v>
      </c>
    </row>
    <row r="1045" spans="1:9">
      <c r="A1045" s="57" t="s">
        <v>5593</v>
      </c>
      <c r="I1045" s="57" t="s">
        <v>5719</v>
      </c>
    </row>
    <row r="1046" spans="1:9">
      <c r="A1046" s="57" t="s">
        <v>5594</v>
      </c>
      <c r="I1046" s="57" t="s">
        <v>5720</v>
      </c>
    </row>
    <row r="1047" spans="1:9">
      <c r="A1047" s="57" t="s">
        <v>5595</v>
      </c>
      <c r="I1047" s="57" t="s">
        <v>5721</v>
      </c>
    </row>
    <row r="1048" spans="1:9">
      <c r="A1048" s="57" t="s">
        <v>5640</v>
      </c>
      <c r="I1048" s="57" t="s">
        <v>5765</v>
      </c>
    </row>
    <row r="1049" spans="1:9">
      <c r="A1049" s="57" t="s">
        <v>5596</v>
      </c>
      <c r="I1049" s="57" t="s">
        <v>5722</v>
      </c>
    </row>
    <row r="1050" spans="1:9">
      <c r="A1050" s="57" t="s">
        <v>5597</v>
      </c>
      <c r="I1050" s="57" t="s">
        <v>5723</v>
      </c>
    </row>
    <row r="1051" spans="1:9">
      <c r="A1051" s="57" t="s">
        <v>5642</v>
      </c>
      <c r="I1051" s="57" t="s">
        <v>5767</v>
      </c>
    </row>
    <row r="1052" spans="1:9">
      <c r="A1052" s="57" t="s">
        <v>5644</v>
      </c>
      <c r="I1052" s="57" t="s">
        <v>5769</v>
      </c>
    </row>
    <row r="1053" spans="1:9">
      <c r="A1053" s="57" t="s">
        <v>5645</v>
      </c>
      <c r="I1053" s="57" t="s">
        <v>5770</v>
      </c>
    </row>
    <row r="1054" spans="1:9">
      <c r="A1054" s="57" t="s">
        <v>5598</v>
      </c>
      <c r="I1054" s="57" t="s">
        <v>5724</v>
      </c>
    </row>
    <row r="1055" spans="1:9">
      <c r="A1055" s="57" t="s">
        <v>5599</v>
      </c>
      <c r="I1055" s="57" t="s">
        <v>5725</v>
      </c>
    </row>
    <row r="1056" spans="1:9">
      <c r="A1056" s="57" t="s">
        <v>5600</v>
      </c>
      <c r="I1056" s="57" t="s">
        <v>5726</v>
      </c>
    </row>
    <row r="1057" spans="1:9">
      <c r="A1057" s="57" t="s">
        <v>5601</v>
      </c>
      <c r="I1057" s="57" t="s">
        <v>5727</v>
      </c>
    </row>
    <row r="1058" spans="1:9">
      <c r="A1058" s="57" t="s">
        <v>5602</v>
      </c>
      <c r="I1058" s="57" t="s">
        <v>5728</v>
      </c>
    </row>
    <row r="1059" spans="1:9">
      <c r="A1059" s="57" t="s">
        <v>5603</v>
      </c>
      <c r="I1059" s="57" t="s">
        <v>5729</v>
      </c>
    </row>
    <row r="1060" spans="1:9">
      <c r="A1060" s="57" t="s">
        <v>5604</v>
      </c>
      <c r="I1060" s="57" t="s">
        <v>5730</v>
      </c>
    </row>
    <row r="1061" spans="1:9">
      <c r="A1061" s="57" t="s">
        <v>5605</v>
      </c>
      <c r="I1061" s="57" t="s">
        <v>5731</v>
      </c>
    </row>
    <row r="1062" spans="1:9">
      <c r="A1062" s="57" t="s">
        <v>5606</v>
      </c>
      <c r="I1062" s="57" t="s">
        <v>5732</v>
      </c>
    </row>
    <row r="1063" spans="1:9">
      <c r="A1063" s="57" t="s">
        <v>5607</v>
      </c>
      <c r="I1063" s="57" t="s">
        <v>5733</v>
      </c>
    </row>
    <row r="1064" spans="1:9">
      <c r="A1064" s="57" t="s">
        <v>5608</v>
      </c>
      <c r="I1064" s="57" t="s">
        <v>5734</v>
      </c>
    </row>
    <row r="1065" spans="1:9">
      <c r="A1065" s="57" t="s">
        <v>5643</v>
      </c>
      <c r="I1065" s="57" t="s">
        <v>5768</v>
      </c>
    </row>
    <row r="1066" spans="1:9">
      <c r="A1066" s="57" t="s">
        <v>5641</v>
      </c>
      <c r="I1066" s="57" t="s">
        <v>5766</v>
      </c>
    </row>
    <row r="1067" spans="1:9">
      <c r="A1067" s="57" t="s">
        <v>5647</v>
      </c>
      <c r="I1067" s="57" t="s">
        <v>5772</v>
      </c>
    </row>
    <row r="1068" spans="1:9">
      <c r="A1068" s="57" t="s">
        <v>5609</v>
      </c>
      <c r="I1068" s="57" t="s">
        <v>5735</v>
      </c>
    </row>
    <row r="1069" spans="1:9">
      <c r="A1069" s="57" t="s">
        <v>5610</v>
      </c>
      <c r="I1069" s="57" t="s">
        <v>5736</v>
      </c>
    </row>
    <row r="1070" spans="1:9">
      <c r="A1070" s="57" t="s">
        <v>5611</v>
      </c>
      <c r="I1070" s="57" t="s">
        <v>5737</v>
      </c>
    </row>
    <row r="1071" spans="1:9">
      <c r="A1071" s="57" t="s">
        <v>5612</v>
      </c>
      <c r="I1071" s="57" t="s">
        <v>5738</v>
      </c>
    </row>
    <row r="1072" spans="1:9">
      <c r="A1072" s="57" t="s">
        <v>5613</v>
      </c>
      <c r="I1072" s="57" t="s">
        <v>5739</v>
      </c>
    </row>
    <row r="1073" spans="1:9">
      <c r="A1073" s="57" t="s">
        <v>5614</v>
      </c>
      <c r="I1073" s="57" t="s">
        <v>5740</v>
      </c>
    </row>
    <row r="1074" spans="1:9">
      <c r="A1074" s="57" t="s">
        <v>5615</v>
      </c>
      <c r="I1074" s="57" t="s">
        <v>5741</v>
      </c>
    </row>
    <row r="1075" spans="1:9">
      <c r="A1075" s="57" t="s">
        <v>5616</v>
      </c>
      <c r="I1075" s="57" t="s">
        <v>5742</v>
      </c>
    </row>
    <row r="1076" spans="1:9">
      <c r="A1076" s="57" t="s">
        <v>5617</v>
      </c>
      <c r="I1076" s="57" t="s">
        <v>5743</v>
      </c>
    </row>
    <row r="1077" spans="1:9">
      <c r="A1077" s="57" t="s">
        <v>5646</v>
      </c>
      <c r="I1077" s="57" t="s">
        <v>5771</v>
      </c>
    </row>
    <row r="1078" spans="1:9">
      <c r="A1078" s="57" t="s">
        <v>5648</v>
      </c>
      <c r="I1078" s="57" t="s">
        <v>5773</v>
      </c>
    </row>
    <row r="1079" spans="1:9">
      <c r="A1079" s="57" t="s">
        <v>5618</v>
      </c>
      <c r="I1079" s="57" t="s">
        <v>5744</v>
      </c>
    </row>
    <row r="1080" spans="1:9">
      <c r="A1080" s="57" t="s">
        <v>5619</v>
      </c>
      <c r="I1080" s="57" t="s">
        <v>5745</v>
      </c>
    </row>
    <row r="1081" spans="1:9">
      <c r="A1081" s="57" t="s">
        <v>5649</v>
      </c>
      <c r="I1081" s="57" t="s">
        <v>5774</v>
      </c>
    </row>
    <row r="1082" spans="1:9">
      <c r="A1082" s="57" t="s">
        <v>5653</v>
      </c>
      <c r="I1082" s="57" t="s">
        <v>5777</v>
      </c>
    </row>
    <row r="1083" spans="1:9">
      <c r="A1083" s="57" t="s">
        <v>5654</v>
      </c>
      <c r="I1083" s="57" t="s">
        <v>5778</v>
      </c>
    </row>
    <row r="1084" spans="1:9">
      <c r="A1084" s="57" t="s">
        <v>5620</v>
      </c>
      <c r="I1084" s="57" t="s">
        <v>5746</v>
      </c>
    </row>
    <row r="1085" spans="1:9">
      <c r="A1085" s="57" t="s">
        <v>5621</v>
      </c>
      <c r="I1085" s="57" t="s">
        <v>5747</v>
      </c>
    </row>
    <row r="1086" spans="1:9">
      <c r="A1086" s="57" t="s">
        <v>5622</v>
      </c>
      <c r="I1086" s="57" t="s">
        <v>5748</v>
      </c>
    </row>
    <row r="1087" spans="1:9">
      <c r="A1087" s="57" t="s">
        <v>5623</v>
      </c>
      <c r="I1087" s="57" t="s">
        <v>5749</v>
      </c>
    </row>
    <row r="1088" spans="1:9">
      <c r="A1088" s="57" t="s">
        <v>5624</v>
      </c>
      <c r="I1088" s="57" t="s">
        <v>5750</v>
      </c>
    </row>
    <row r="1089" spans="1:9">
      <c r="A1089" s="57" t="s">
        <v>5625</v>
      </c>
      <c r="I1089" s="57" t="s">
        <v>5751</v>
      </c>
    </row>
    <row r="1090" spans="1:9">
      <c r="A1090" s="57" t="s">
        <v>5626</v>
      </c>
      <c r="I1090" s="57" t="s">
        <v>5752</v>
      </c>
    </row>
    <row r="1091" spans="1:9">
      <c r="A1091" s="57" t="s">
        <v>5627</v>
      </c>
      <c r="I1091" s="57" t="s">
        <v>5753</v>
      </c>
    </row>
    <row r="1092" spans="1:9">
      <c r="A1092" s="57" t="s">
        <v>5628</v>
      </c>
      <c r="I1092" s="57" t="s">
        <v>5754</v>
      </c>
    </row>
    <row r="1093" spans="1:9">
      <c r="A1093" s="57" t="s">
        <v>5629</v>
      </c>
      <c r="I1093" s="57" t="s">
        <v>5755</v>
      </c>
    </row>
    <row r="1094" spans="1:9">
      <c r="A1094" s="57" t="s">
        <v>5655</v>
      </c>
      <c r="I1094" s="57" t="s">
        <v>5779</v>
      </c>
    </row>
    <row r="1095" spans="1:9">
      <c r="A1095" s="57" t="s">
        <v>6421</v>
      </c>
      <c r="I1095" s="57" t="s">
        <v>6426</v>
      </c>
    </row>
    <row r="1096" spans="1:9">
      <c r="A1096" s="57" t="s">
        <v>6757</v>
      </c>
      <c r="I1096" s="57" t="s">
        <v>6770</v>
      </c>
    </row>
    <row r="1097" spans="1:9">
      <c r="A1097" s="57" t="s">
        <v>6945</v>
      </c>
      <c r="I1097" s="57" t="s">
        <v>6960</v>
      </c>
    </row>
    <row r="1098" spans="1:9">
      <c r="A1098" s="57" t="s">
        <v>6946</v>
      </c>
      <c r="I1098" s="57" t="s">
        <v>6961</v>
      </c>
    </row>
    <row r="1099" spans="1:9">
      <c r="A1099" s="57" t="s">
        <v>6947</v>
      </c>
      <c r="I1099" s="57" t="s">
        <v>6962</v>
      </c>
    </row>
    <row r="1100" spans="1:9">
      <c r="A1100" s="57" t="s">
        <v>6943</v>
      </c>
      <c r="I1100" s="57" t="s">
        <v>6958</v>
      </c>
    </row>
    <row r="1101" spans="1:9">
      <c r="A1101" s="57" t="s">
        <v>6944</v>
      </c>
      <c r="I1101" s="57" t="s">
        <v>6959</v>
      </c>
    </row>
    <row r="1102" spans="1:9">
      <c r="A1102" s="57" t="s">
        <v>5656</v>
      </c>
      <c r="I1102" s="57" t="s">
        <v>5780</v>
      </c>
    </row>
    <row r="1103" spans="1:9">
      <c r="A1103" s="57" t="s">
        <v>5658</v>
      </c>
      <c r="I1103" s="57" t="s">
        <v>5782</v>
      </c>
    </row>
    <row r="1104" spans="1:9">
      <c r="A1104" s="57" t="s">
        <v>5630</v>
      </c>
      <c r="I1104" s="57" t="s">
        <v>5756</v>
      </c>
    </row>
    <row r="1105" spans="1:9">
      <c r="A1105" s="57" t="s">
        <v>5631</v>
      </c>
      <c r="I1105" s="57" t="s">
        <v>5757</v>
      </c>
    </row>
    <row r="1106" spans="1:9">
      <c r="A1106" s="57" t="s">
        <v>5657</v>
      </c>
      <c r="I1106" s="57" t="s">
        <v>5781</v>
      </c>
    </row>
    <row r="1107" spans="1:9">
      <c r="A1107" s="57" t="s">
        <v>5659</v>
      </c>
      <c r="I1107" s="57" t="s">
        <v>5783</v>
      </c>
    </row>
    <row r="1108" spans="1:9">
      <c r="A1108" s="57" t="s">
        <v>5632</v>
      </c>
      <c r="I1108" s="57" t="s">
        <v>5758</v>
      </c>
    </row>
    <row r="1109" spans="1:9">
      <c r="A1109" s="57" t="s">
        <v>5633</v>
      </c>
      <c r="I1109" s="57" t="s">
        <v>5759</v>
      </c>
    </row>
    <row r="1110" spans="1:9">
      <c r="A1110" s="57" t="s">
        <v>5634</v>
      </c>
      <c r="I1110" s="57" t="s">
        <v>5760</v>
      </c>
    </row>
    <row r="1111" spans="1:9">
      <c r="A1111" s="57" t="s">
        <v>5635</v>
      </c>
      <c r="I1111" s="57" t="s">
        <v>5761</v>
      </c>
    </row>
    <row r="1112" spans="1:9">
      <c r="A1112" s="57" t="s">
        <v>5660</v>
      </c>
      <c r="I1112" s="57" t="s">
        <v>7776</v>
      </c>
    </row>
    <row r="1113" spans="1:9">
      <c r="A1113" s="57" t="s">
        <v>7737</v>
      </c>
      <c r="I1113" s="57" t="s">
        <v>7777</v>
      </c>
    </row>
    <row r="1114" spans="1:9">
      <c r="A1114" s="57" t="s">
        <v>8890</v>
      </c>
      <c r="I1114" s="57" t="s">
        <v>8941</v>
      </c>
    </row>
    <row r="1115" spans="1:9">
      <c r="A1115" s="57" t="s">
        <v>8891</v>
      </c>
      <c r="I1115" s="57" t="s">
        <v>4627</v>
      </c>
    </row>
    <row r="1116" spans="1:9">
      <c r="A1116" s="57" t="s">
        <v>8892</v>
      </c>
      <c r="I1116" s="57" t="s">
        <v>8942</v>
      </c>
    </row>
    <row r="1117" spans="1:9">
      <c r="A1117" s="57" t="s">
        <v>8893</v>
      </c>
      <c r="I1117" s="57" t="s">
        <v>4631</v>
      </c>
    </row>
    <row r="1118" spans="1:9">
      <c r="A1118" s="57" t="s">
        <v>8894</v>
      </c>
      <c r="I1118" s="57" t="s">
        <v>4628</v>
      </c>
    </row>
    <row r="1119" spans="1:9">
      <c r="A1119" s="57" t="s">
        <v>8895</v>
      </c>
      <c r="I1119" s="57" t="s">
        <v>4632</v>
      </c>
    </row>
    <row r="1120" spans="1:9">
      <c r="A1120" s="57" t="s">
        <v>8896</v>
      </c>
      <c r="I1120" s="57" t="s">
        <v>4630</v>
      </c>
    </row>
    <row r="1121" spans="1:9">
      <c r="A1121" s="57" t="s">
        <v>8897</v>
      </c>
      <c r="I1121" s="57" t="s">
        <v>4629</v>
      </c>
    </row>
    <row r="1122" spans="1:9">
      <c r="A1122" s="57" t="s">
        <v>8898</v>
      </c>
      <c r="I1122" s="57" t="s">
        <v>4633</v>
      </c>
    </row>
    <row r="1123" spans="1:9">
      <c r="A1123" s="57" t="s">
        <v>8899</v>
      </c>
      <c r="I1123" s="57" t="s">
        <v>8943</v>
      </c>
    </row>
    <row r="1124" spans="1:9">
      <c r="A1124" s="57" t="s">
        <v>8900</v>
      </c>
      <c r="I1124" s="57" t="s">
        <v>8944</v>
      </c>
    </row>
    <row r="1125" spans="1:9">
      <c r="A1125" s="57" t="s">
        <v>8901</v>
      </c>
      <c r="I1125" s="57" t="s">
        <v>4634</v>
      </c>
    </row>
    <row r="1126" spans="1:9">
      <c r="A1126" s="57" t="s">
        <v>8902</v>
      </c>
      <c r="I1126" s="57" t="s">
        <v>8945</v>
      </c>
    </row>
    <row r="1127" spans="1:9">
      <c r="A1127" s="57" t="s">
        <v>8903</v>
      </c>
      <c r="I1127" s="57" t="s">
        <v>4636</v>
      </c>
    </row>
    <row r="1128" spans="1:9">
      <c r="A1128" s="57" t="s">
        <v>8904</v>
      </c>
      <c r="I1128" s="57" t="s">
        <v>8946</v>
      </c>
    </row>
    <row r="1129" spans="1:9">
      <c r="A1129" s="57" t="s">
        <v>8905</v>
      </c>
      <c r="I1129" s="57" t="s">
        <v>4635</v>
      </c>
    </row>
    <row r="1130" spans="1:9">
      <c r="A1130" s="57" t="s">
        <v>8906</v>
      </c>
      <c r="I1130" s="57" t="s">
        <v>4637</v>
      </c>
    </row>
    <row r="1131" spans="1:9">
      <c r="A1131" s="57" t="s">
        <v>8907</v>
      </c>
      <c r="I1131" s="57" t="s">
        <v>8947</v>
      </c>
    </row>
    <row r="1132" spans="1:9">
      <c r="A1132" s="57" t="s">
        <v>8908</v>
      </c>
      <c r="I1132" s="57" t="s">
        <v>5015</v>
      </c>
    </row>
    <row r="1133" spans="1:9">
      <c r="A1133" s="57" t="s">
        <v>8909</v>
      </c>
      <c r="I1133" s="57" t="s">
        <v>5118</v>
      </c>
    </row>
    <row r="1134" spans="1:9">
      <c r="A1134" s="57" t="s">
        <v>8910</v>
      </c>
      <c r="I1134" s="57" t="s">
        <v>8948</v>
      </c>
    </row>
    <row r="1135" spans="1:9">
      <c r="A1135" s="57" t="s">
        <v>8911</v>
      </c>
      <c r="I1135" s="57" t="s">
        <v>8949</v>
      </c>
    </row>
    <row r="1136" spans="1:9">
      <c r="A1136" s="57" t="s">
        <v>8912</v>
      </c>
      <c r="I1136" s="57" t="s">
        <v>8950</v>
      </c>
    </row>
    <row r="1137" spans="1:9">
      <c r="A1137" s="57" t="s">
        <v>8913</v>
      </c>
      <c r="I1137" s="57" t="s">
        <v>4638</v>
      </c>
    </row>
    <row r="1138" spans="1:9">
      <c r="A1138" s="57" t="s">
        <v>8914</v>
      </c>
      <c r="I1138" s="57" t="s">
        <v>8951</v>
      </c>
    </row>
    <row r="1139" spans="1:9">
      <c r="A1139" s="57" t="s">
        <v>8915</v>
      </c>
      <c r="I1139" s="57" t="s">
        <v>8952</v>
      </c>
    </row>
    <row r="1140" spans="1:9">
      <c r="A1140" s="57" t="s">
        <v>8990</v>
      </c>
      <c r="I1140" s="57" t="s">
        <v>9010</v>
      </c>
    </row>
    <row r="1141" spans="1:9">
      <c r="A1141" s="57" t="s">
        <v>8991</v>
      </c>
      <c r="I1141" s="57" t="s">
        <v>9011</v>
      </c>
    </row>
    <row r="1142" spans="1:9">
      <c r="A1142" s="57" t="s">
        <v>8992</v>
      </c>
      <c r="I1142" s="57" t="s">
        <v>9012</v>
      </c>
    </row>
    <row r="1143" spans="1:9">
      <c r="A1143" s="57" t="s">
        <v>8993</v>
      </c>
      <c r="I1143" s="57" t="s">
        <v>9013</v>
      </c>
    </row>
    <row r="1144" spans="1:9">
      <c r="A1144" s="57" t="s">
        <v>8994</v>
      </c>
      <c r="I1144" s="57" t="s">
        <v>9014</v>
      </c>
    </row>
    <row r="1145" spans="1:9">
      <c r="A1145" s="57" t="s">
        <v>9019</v>
      </c>
      <c r="I1145" s="57" t="s">
        <v>9021</v>
      </c>
    </row>
    <row r="1146" spans="1:9">
      <c r="A1146" s="57" t="s">
        <v>9079</v>
      </c>
      <c r="I1146" s="57" t="s">
        <v>9122</v>
      </c>
    </row>
    <row r="1147" spans="1:9">
      <c r="A1147" s="57" t="s">
        <v>9301</v>
      </c>
      <c r="I1147" s="57" t="s">
        <v>9303</v>
      </c>
    </row>
    <row r="1148" spans="1:9">
      <c r="A1148" s="57" t="s">
        <v>9080</v>
      </c>
      <c r="I1148" s="57" t="s">
        <v>9123</v>
      </c>
    </row>
    <row r="1149" spans="1:9">
      <c r="A1149" s="57" t="s">
        <v>9081</v>
      </c>
      <c r="I1149" s="57" t="s">
        <v>9124</v>
      </c>
    </row>
    <row r="1150" spans="1:9">
      <c r="A1150" s="57" t="s">
        <v>9082</v>
      </c>
      <c r="I1150" s="57" t="s">
        <v>9125</v>
      </c>
    </row>
    <row r="1151" spans="1:9">
      <c r="A1151" s="57" t="s">
        <v>9083</v>
      </c>
      <c r="I1151" s="57" t="s">
        <v>9126</v>
      </c>
    </row>
    <row r="1152" spans="1:9">
      <c r="A1152" s="57" t="s">
        <v>9084</v>
      </c>
      <c r="I1152" s="57" t="s">
        <v>9127</v>
      </c>
    </row>
    <row r="1153" spans="1:9">
      <c r="A1153" s="57" t="s">
        <v>9085</v>
      </c>
      <c r="I1153" s="57" t="s">
        <v>9128</v>
      </c>
    </row>
    <row r="1154" spans="1:9">
      <c r="A1154" s="57" t="s">
        <v>9086</v>
      </c>
      <c r="I1154" s="57" t="s">
        <v>9129</v>
      </c>
    </row>
    <row r="1155" spans="1:9">
      <c r="A1155" s="57" t="s">
        <v>9087</v>
      </c>
      <c r="I1155" s="57" t="s">
        <v>9130</v>
      </c>
    </row>
    <row r="1156" spans="1:9">
      <c r="A1156" s="57" t="s">
        <v>9088</v>
      </c>
      <c r="I1156" s="57" t="s">
        <v>9131</v>
      </c>
    </row>
    <row r="1157" spans="1:9">
      <c r="A1157" s="57" t="s">
        <v>9089</v>
      </c>
      <c r="I1157" s="57" t="s">
        <v>9132</v>
      </c>
    </row>
    <row r="1158" spans="1:9">
      <c r="A1158" s="57" t="s">
        <v>9090</v>
      </c>
      <c r="I1158" s="57" t="s">
        <v>9133</v>
      </c>
    </row>
    <row r="1159" spans="1:9">
      <c r="A1159" s="57" t="s">
        <v>9091</v>
      </c>
      <c r="I1159" s="57" t="s">
        <v>9134</v>
      </c>
    </row>
    <row r="1160" spans="1:9">
      <c r="A1160" s="57" t="s">
        <v>9092</v>
      </c>
      <c r="I1160" s="57" t="s">
        <v>9135</v>
      </c>
    </row>
    <row r="1161" spans="1:9">
      <c r="A1161" s="57" t="s">
        <v>9093</v>
      </c>
      <c r="I1161" s="57" t="s">
        <v>9136</v>
      </c>
    </row>
    <row r="1162" spans="1:9">
      <c r="A1162" s="57" t="s">
        <v>9105</v>
      </c>
      <c r="I1162" s="57" t="s">
        <v>9146</v>
      </c>
    </row>
    <row r="1163" spans="1:9">
      <c r="A1163" s="57" t="s">
        <v>9094</v>
      </c>
      <c r="I1163" s="57" t="s">
        <v>9137</v>
      </c>
    </row>
    <row r="1164" spans="1:9">
      <c r="A1164" s="57" t="s">
        <v>9095</v>
      </c>
      <c r="I1164" s="57" t="s">
        <v>9138</v>
      </c>
    </row>
    <row r="1165" spans="1:9">
      <c r="A1165" s="57" t="s">
        <v>9096</v>
      </c>
      <c r="I1165" s="57" t="s">
        <v>9139</v>
      </c>
    </row>
    <row r="1166" spans="1:9">
      <c r="A1166" s="57" t="s">
        <v>9097</v>
      </c>
      <c r="I1166" s="57" t="s">
        <v>9140</v>
      </c>
    </row>
    <row r="1167" spans="1:9">
      <c r="A1167" s="57" t="s">
        <v>9098</v>
      </c>
      <c r="I1167" s="57" t="s">
        <v>9141</v>
      </c>
    </row>
    <row r="1168" spans="1:9">
      <c r="A1168" s="57" t="s">
        <v>9099</v>
      </c>
      <c r="I1168" s="57" t="s">
        <v>9142</v>
      </c>
    </row>
    <row r="1169" spans="1:9">
      <c r="A1169" s="57" t="s">
        <v>9100</v>
      </c>
      <c r="I1169" s="57" t="s">
        <v>9143</v>
      </c>
    </row>
    <row r="1170" spans="1:9">
      <c r="A1170" s="57" t="s">
        <v>9101</v>
      </c>
      <c r="I1170" s="57" t="s">
        <v>9144</v>
      </c>
    </row>
    <row r="1171" spans="1:9">
      <c r="A1171" s="57" t="s">
        <v>9102</v>
      </c>
      <c r="I1171" s="57" t="s">
        <v>9145</v>
      </c>
    </row>
    <row r="1172" spans="1:9">
      <c r="A1172" s="57" t="s">
        <v>9103</v>
      </c>
      <c r="I1172" s="57" t="s">
        <v>2607</v>
      </c>
    </row>
    <row r="1173" spans="1:9">
      <c r="A1173" s="57" t="s">
        <v>9104</v>
      </c>
      <c r="I1173" s="57" t="s">
        <v>5119</v>
      </c>
    </row>
    <row r="1174" spans="1:9">
      <c r="A1174" s="57" t="s">
        <v>9151</v>
      </c>
      <c r="I1174" s="57" t="s">
        <v>9161</v>
      </c>
    </row>
    <row r="1175" spans="1:9">
      <c r="A1175" s="57" t="s">
        <v>9152</v>
      </c>
      <c r="I1175" s="57" t="s">
        <v>9162</v>
      </c>
    </row>
    <row r="1176" spans="1:9">
      <c r="A1176" s="57" t="s">
        <v>9153</v>
      </c>
      <c r="I1176" s="57" t="s">
        <v>9163</v>
      </c>
    </row>
    <row r="1177" spans="1:9">
      <c r="A1177" s="57" t="s">
        <v>9348</v>
      </c>
      <c r="I1177" s="57" t="s">
        <v>9354</v>
      </c>
    </row>
    <row r="1178" spans="1:9">
      <c r="A1178" s="57" t="s">
        <v>9487</v>
      </c>
      <c r="I1178" s="57" t="s">
        <v>9494</v>
      </c>
    </row>
    <row r="1179" spans="1:9">
      <c r="A1179" s="57" t="s">
        <v>9154</v>
      </c>
      <c r="I1179" s="57" t="s">
        <v>9164</v>
      </c>
    </row>
    <row r="1180" spans="1:9">
      <c r="A1180" s="57" t="s">
        <v>9392</v>
      </c>
      <c r="I1180" s="57" t="s">
        <v>9398</v>
      </c>
    </row>
    <row r="1181" spans="1:9">
      <c r="A1181" s="57" t="s">
        <v>9393</v>
      </c>
      <c r="I1181" s="57" t="s">
        <v>9399</v>
      </c>
    </row>
    <row r="1182" spans="1:9">
      <c r="A1182" s="57" t="s">
        <v>9155</v>
      </c>
      <c r="I1182" s="57" t="s">
        <v>9165</v>
      </c>
    </row>
    <row r="1183" spans="1:9">
      <c r="A1183" s="57" t="s">
        <v>9156</v>
      </c>
      <c r="I1183" s="57" t="s">
        <v>9166</v>
      </c>
    </row>
    <row r="1184" spans="1:9">
      <c r="A1184" s="57" t="s">
        <v>9214</v>
      </c>
      <c r="I1184" s="57" t="s">
        <v>9216</v>
      </c>
    </row>
    <row r="1185" spans="1:9">
      <c r="A1185" s="57" t="s">
        <v>9215</v>
      </c>
      <c r="I1185" s="57" t="s">
        <v>9217</v>
      </c>
    </row>
    <row r="1186" spans="1:9">
      <c r="A1186" s="57" t="s">
        <v>9322</v>
      </c>
      <c r="I1186" s="57" t="s">
        <v>9323</v>
      </c>
    </row>
    <row r="1187" spans="1:9">
      <c r="A1187" s="57" t="s">
        <v>9394</v>
      </c>
      <c r="I1187" s="57" t="s">
        <v>9400</v>
      </c>
    </row>
    <row r="1188" spans="1:9">
      <c r="A1188" s="57" t="s">
        <v>9395</v>
      </c>
      <c r="I1188" s="57" t="s">
        <v>9401</v>
      </c>
    </row>
    <row r="1189" spans="1:9">
      <c r="A1189" s="57" t="s">
        <v>9396</v>
      </c>
      <c r="I1189" s="57" t="s">
        <v>9402</v>
      </c>
    </row>
    <row r="1190" spans="1:9">
      <c r="A1190" s="57" t="s">
        <v>9378</v>
      </c>
      <c r="I1190" s="57" t="s">
        <v>9390</v>
      </c>
    </row>
    <row r="1191" spans="1:9">
      <c r="A1191" s="57" t="s">
        <v>9454</v>
      </c>
      <c r="I1191" s="57" t="s">
        <v>9457</v>
      </c>
    </row>
    <row r="1192" spans="1:9">
      <c r="A1192" s="57" t="s">
        <v>9455</v>
      </c>
      <c r="I1192" s="57" t="s">
        <v>9458</v>
      </c>
    </row>
    <row r="1193" spans="1:9">
      <c r="A1193" s="57" t="s">
        <v>9456</v>
      </c>
      <c r="I1193" s="57" t="s">
        <v>9459</v>
      </c>
    </row>
    <row r="1194" spans="1:9">
      <c r="A1194" s="57" t="s">
        <v>9499</v>
      </c>
      <c r="I1194" s="57" t="s">
        <v>9501</v>
      </c>
    </row>
    <row r="1195" spans="1:9">
      <c r="A1195" s="57" t="s">
        <v>5650</v>
      </c>
      <c r="I1195" s="57" t="s">
        <v>5775</v>
      </c>
    </row>
    <row r="1196" spans="1:9">
      <c r="A1196" s="57" t="s">
        <v>5651</v>
      </c>
      <c r="I1196" s="57" t="s">
        <v>5776</v>
      </c>
    </row>
    <row r="1197" spans="1:9">
      <c r="A1197" s="57" t="s">
        <v>5636</v>
      </c>
      <c r="I1197" s="57" t="s">
        <v>5762</v>
      </c>
    </row>
    <row r="1198" spans="1:9">
      <c r="A1198" s="57" t="s">
        <v>5637</v>
      </c>
      <c r="I1198" s="57" t="s">
        <v>5763</v>
      </c>
    </row>
    <row r="1199" spans="1:9">
      <c r="A1199" s="57" t="s">
        <v>5638</v>
      </c>
      <c r="I1199" s="57" t="s">
        <v>5764</v>
      </c>
    </row>
    <row r="1200" spans="1:9">
      <c r="A1200" s="57" t="s">
        <v>5661</v>
      </c>
      <c r="I1200" s="57" t="s">
        <v>5784</v>
      </c>
    </row>
    <row r="1201" spans="1:9">
      <c r="A1201" s="57" t="s">
        <v>5652</v>
      </c>
      <c r="I1201" s="57" t="s">
        <v>5771</v>
      </c>
    </row>
    <row r="1202" spans="1:9">
      <c r="A1202" s="57" t="s">
        <v>5639</v>
      </c>
      <c r="I1202" s="57" t="s">
        <v>1410</v>
      </c>
    </row>
    <row r="1203" spans="1:9">
      <c r="A1203" s="57" t="s">
        <v>5662</v>
      </c>
      <c r="I1203" s="57" t="s">
        <v>5785</v>
      </c>
    </row>
    <row r="1204" spans="1:9">
      <c r="A1204" s="57" t="s">
        <v>6422</v>
      </c>
      <c r="I1204" s="57" t="s">
        <v>6427</v>
      </c>
    </row>
    <row r="1205" spans="1:9">
      <c r="A1205" s="57" t="s">
        <v>5348</v>
      </c>
      <c r="I1205" s="57" t="s">
        <v>5375</v>
      </c>
    </row>
    <row r="1206" spans="1:9">
      <c r="A1206" s="57" t="s">
        <v>4210</v>
      </c>
      <c r="I1206" s="57" t="s">
        <v>4249</v>
      </c>
    </row>
    <row r="1207" spans="1:9">
      <c r="A1207" s="57" t="s">
        <v>4211</v>
      </c>
      <c r="I1207" s="57" t="s">
        <v>4250</v>
      </c>
    </row>
    <row r="1208" spans="1:9">
      <c r="A1208" s="57" t="s">
        <v>4212</v>
      </c>
      <c r="I1208" s="57" t="s">
        <v>4251</v>
      </c>
    </row>
    <row r="1209" spans="1:9">
      <c r="A1209" s="57" t="s">
        <v>4213</v>
      </c>
      <c r="I1209" s="57" t="s">
        <v>5376</v>
      </c>
    </row>
    <row r="1210" spans="1:9">
      <c r="A1210" s="57" t="s">
        <v>4214</v>
      </c>
      <c r="I1210" s="57" t="s">
        <v>4252</v>
      </c>
    </row>
    <row r="1211" spans="1:9">
      <c r="A1211" s="57" t="s">
        <v>4215</v>
      </c>
      <c r="I1211" s="57" t="s">
        <v>4253</v>
      </c>
    </row>
    <row r="1212" spans="1:9">
      <c r="A1212" s="57" t="s">
        <v>4216</v>
      </c>
      <c r="I1212" s="57" t="s">
        <v>4254</v>
      </c>
    </row>
    <row r="1213" spans="1:9">
      <c r="A1213" s="57" t="s">
        <v>4217</v>
      </c>
      <c r="I1213" s="57" t="s">
        <v>4255</v>
      </c>
    </row>
    <row r="1214" spans="1:9">
      <c r="A1214" s="57" t="s">
        <v>4218</v>
      </c>
      <c r="I1214" s="57" t="s">
        <v>4256</v>
      </c>
    </row>
    <row r="1215" spans="1:9">
      <c r="A1215" s="57" t="s">
        <v>4219</v>
      </c>
      <c r="I1215" s="57" t="s">
        <v>4257</v>
      </c>
    </row>
    <row r="1216" spans="1:9">
      <c r="A1216" s="57" t="s">
        <v>4220</v>
      </c>
      <c r="I1216" s="57" t="s">
        <v>4258</v>
      </c>
    </row>
    <row r="1217" spans="1:9">
      <c r="A1217" s="57" t="s">
        <v>4221</v>
      </c>
      <c r="I1217" s="57" t="s">
        <v>4259</v>
      </c>
    </row>
    <row r="1218" spans="1:9">
      <c r="A1218" s="57" t="s">
        <v>4222</v>
      </c>
      <c r="I1218" s="57" t="s">
        <v>4260</v>
      </c>
    </row>
    <row r="1219" spans="1:9">
      <c r="A1219" s="57" t="s">
        <v>4223</v>
      </c>
      <c r="I1219" s="57" t="s">
        <v>4261</v>
      </c>
    </row>
    <row r="1220" spans="1:9">
      <c r="A1220" s="57" t="s">
        <v>4224</v>
      </c>
      <c r="I1220" s="57" t="s">
        <v>4262</v>
      </c>
    </row>
    <row r="1221" spans="1:9">
      <c r="A1221" s="57" t="s">
        <v>4225</v>
      </c>
      <c r="I1221" s="57" t="s">
        <v>4263</v>
      </c>
    </row>
    <row r="1222" spans="1:9">
      <c r="A1222" s="57" t="s">
        <v>4226</v>
      </c>
      <c r="I1222" s="57" t="s">
        <v>4249</v>
      </c>
    </row>
    <row r="1223" spans="1:9">
      <c r="A1223" s="57" t="s">
        <v>4227</v>
      </c>
      <c r="I1223" s="57" t="s">
        <v>4264</v>
      </c>
    </row>
    <row r="1224" spans="1:9">
      <c r="A1224" s="57" t="s">
        <v>4228</v>
      </c>
      <c r="I1224" s="57" t="s">
        <v>4265</v>
      </c>
    </row>
    <row r="1225" spans="1:9">
      <c r="A1225" s="57" t="s">
        <v>4229</v>
      </c>
      <c r="I1225" s="57" t="s">
        <v>4266</v>
      </c>
    </row>
    <row r="1226" spans="1:9">
      <c r="A1226" s="57" t="s">
        <v>4230</v>
      </c>
      <c r="I1226" s="57" t="s">
        <v>4267</v>
      </c>
    </row>
    <row r="1227" spans="1:9">
      <c r="A1227" s="57" t="s">
        <v>4231</v>
      </c>
      <c r="I1227" s="57" t="s">
        <v>4268</v>
      </c>
    </row>
    <row r="1228" spans="1:9">
      <c r="A1228" s="57" t="s">
        <v>4232</v>
      </c>
      <c r="I1228" s="57" t="s">
        <v>4269</v>
      </c>
    </row>
    <row r="1229" spans="1:9">
      <c r="A1229" s="57" t="s">
        <v>4233</v>
      </c>
      <c r="I1229" s="57" t="s">
        <v>4270</v>
      </c>
    </row>
    <row r="1230" spans="1:9">
      <c r="A1230" s="57" t="s">
        <v>4234</v>
      </c>
      <c r="I1230" s="57" t="s">
        <v>4271</v>
      </c>
    </row>
    <row r="1231" spans="1:9">
      <c r="A1231" s="57" t="s">
        <v>4235</v>
      </c>
      <c r="I1231" s="57" t="s">
        <v>4272</v>
      </c>
    </row>
    <row r="1232" spans="1:9">
      <c r="A1232" s="57" t="s">
        <v>4236</v>
      </c>
      <c r="I1232" s="57" t="s">
        <v>4273</v>
      </c>
    </row>
    <row r="1233" spans="1:9">
      <c r="A1233" s="57" t="s">
        <v>4237</v>
      </c>
      <c r="I1233" s="57" t="s">
        <v>4274</v>
      </c>
    </row>
    <row r="1234" spans="1:9">
      <c r="A1234" s="57" t="s">
        <v>4238</v>
      </c>
      <c r="I1234" s="57" t="s">
        <v>4275</v>
      </c>
    </row>
    <row r="1235" spans="1:9">
      <c r="A1235" s="57" t="s">
        <v>4239</v>
      </c>
      <c r="I1235" s="57" t="s">
        <v>4276</v>
      </c>
    </row>
    <row r="1236" spans="1:9">
      <c r="A1236" s="57" t="s">
        <v>4472</v>
      </c>
      <c r="I1236" s="57" t="s">
        <v>4488</v>
      </c>
    </row>
    <row r="1237" spans="1:9">
      <c r="A1237" s="57" t="s">
        <v>4473</v>
      </c>
      <c r="I1237" s="57" t="s">
        <v>4489</v>
      </c>
    </row>
    <row r="1238" spans="1:9">
      <c r="A1238" s="57" t="s">
        <v>5663</v>
      </c>
      <c r="I1238" s="57" t="s">
        <v>5786</v>
      </c>
    </row>
    <row r="1239" spans="1:9">
      <c r="A1239" s="57" t="s">
        <v>5664</v>
      </c>
      <c r="I1239" s="57" t="s">
        <v>5787</v>
      </c>
    </row>
    <row r="1240" spans="1:9">
      <c r="A1240" s="57" t="s">
        <v>4240</v>
      </c>
      <c r="I1240" s="57" t="s">
        <v>4277</v>
      </c>
    </row>
    <row r="1241" spans="1:9">
      <c r="A1241" s="57" t="s">
        <v>4241</v>
      </c>
      <c r="I1241" s="57" t="s">
        <v>4262</v>
      </c>
    </row>
    <row r="1242" spans="1:9">
      <c r="A1242" s="57" t="s">
        <v>4242</v>
      </c>
      <c r="I1242" s="57" t="s">
        <v>4278</v>
      </c>
    </row>
    <row r="1243" spans="1:9">
      <c r="A1243" s="57" t="s">
        <v>4243</v>
      </c>
      <c r="I1243" s="57" t="s">
        <v>4279</v>
      </c>
    </row>
    <row r="1244" spans="1:9">
      <c r="A1244" s="57" t="s">
        <v>4474</v>
      </c>
      <c r="I1244" s="57" t="s">
        <v>4490</v>
      </c>
    </row>
    <row r="1245" spans="1:9">
      <c r="A1245" s="57" t="s">
        <v>4475</v>
      </c>
      <c r="I1245" s="57" t="s">
        <v>4491</v>
      </c>
    </row>
    <row r="1246" spans="1:9">
      <c r="A1246" s="57" t="s">
        <v>4933</v>
      </c>
      <c r="I1246" s="57" t="s">
        <v>4961</v>
      </c>
    </row>
    <row r="1247" spans="1:9">
      <c r="A1247" s="57" t="s">
        <v>4934</v>
      </c>
      <c r="I1247" s="57" t="s">
        <v>4962</v>
      </c>
    </row>
    <row r="1248" spans="1:9">
      <c r="A1248" s="57" t="s">
        <v>4958</v>
      </c>
      <c r="I1248" s="57" t="s">
        <v>5036</v>
      </c>
    </row>
    <row r="1249" spans="1:9">
      <c r="A1249" s="57" t="s">
        <v>4960</v>
      </c>
      <c r="I1249" s="57" t="s">
        <v>4963</v>
      </c>
    </row>
    <row r="1250" spans="1:9">
      <c r="A1250" s="57" t="s">
        <v>4959</v>
      </c>
      <c r="I1250" s="57" t="s">
        <v>5037</v>
      </c>
    </row>
    <row r="1251" spans="1:9">
      <c r="A1251" s="57" t="s">
        <v>5665</v>
      </c>
      <c r="I1251" s="57" t="s">
        <v>5788</v>
      </c>
    </row>
    <row r="1252" spans="1:9">
      <c r="A1252" s="57" t="s">
        <v>5666</v>
      </c>
      <c r="I1252" s="57" t="s">
        <v>5789</v>
      </c>
    </row>
    <row r="1253" spans="1:9">
      <c r="A1253" s="57" t="s">
        <v>5667</v>
      </c>
      <c r="I1253" s="57" t="s">
        <v>5790</v>
      </c>
    </row>
    <row r="1254" spans="1:9">
      <c r="A1254" s="57" t="s">
        <v>5668</v>
      </c>
      <c r="I1254" s="57" t="s">
        <v>5791</v>
      </c>
    </row>
    <row r="1255" spans="1:9">
      <c r="A1255" s="57" t="s">
        <v>5669</v>
      </c>
      <c r="I1255" s="57" t="s">
        <v>5792</v>
      </c>
    </row>
    <row r="1256" spans="1:9">
      <c r="A1256" s="57" t="s">
        <v>5670</v>
      </c>
      <c r="I1256" s="57" t="s">
        <v>5793</v>
      </c>
    </row>
    <row r="1257" spans="1:9">
      <c r="A1257" s="57" t="s">
        <v>5671</v>
      </c>
      <c r="I1257" s="57" t="s">
        <v>5794</v>
      </c>
    </row>
    <row r="1258" spans="1:9">
      <c r="A1258" s="57" t="s">
        <v>5672</v>
      </c>
      <c r="I1258" s="57" t="s">
        <v>5795</v>
      </c>
    </row>
    <row r="1259" spans="1:9">
      <c r="A1259" s="57" t="s">
        <v>5673</v>
      </c>
      <c r="I1259" s="57" t="s">
        <v>5796</v>
      </c>
    </row>
    <row r="1260" spans="1:9">
      <c r="A1260" s="57" t="s">
        <v>5674</v>
      </c>
      <c r="I1260" s="57" t="s">
        <v>5797</v>
      </c>
    </row>
    <row r="1261" spans="1:9">
      <c r="A1261" s="57" t="s">
        <v>5675</v>
      </c>
      <c r="I1261" s="57" t="s">
        <v>5798</v>
      </c>
    </row>
    <row r="1262" spans="1:9">
      <c r="A1262" s="57" t="s">
        <v>5676</v>
      </c>
      <c r="I1262" s="57" t="s">
        <v>5799</v>
      </c>
    </row>
    <row r="1263" spans="1:9">
      <c r="A1263" s="57" t="s">
        <v>6758</v>
      </c>
      <c r="I1263" s="57" t="s">
        <v>6771</v>
      </c>
    </row>
    <row r="1264" spans="1:9">
      <c r="A1264" s="57" t="s">
        <v>6759</v>
      </c>
      <c r="I1264" s="57" t="s">
        <v>6772</v>
      </c>
    </row>
    <row r="1265" spans="1:9">
      <c r="A1265" s="57" t="s">
        <v>6760</v>
      </c>
      <c r="I1265" s="57" t="s">
        <v>6773</v>
      </c>
    </row>
    <row r="1266" spans="1:9">
      <c r="A1266" s="57" t="s">
        <v>6761</v>
      </c>
      <c r="I1266" s="57" t="s">
        <v>6774</v>
      </c>
    </row>
    <row r="1267" spans="1:9">
      <c r="A1267" s="57" t="s">
        <v>7237</v>
      </c>
      <c r="I1267" s="57" t="s">
        <v>7243</v>
      </c>
    </row>
    <row r="1268" spans="1:9">
      <c r="A1268" s="57" t="s">
        <v>7238</v>
      </c>
      <c r="I1268" s="57" t="s">
        <v>7244</v>
      </c>
    </row>
    <row r="1269" spans="1:9">
      <c r="A1269" s="57" t="s">
        <v>7239</v>
      </c>
      <c r="I1269" s="57" t="s">
        <v>7245</v>
      </c>
    </row>
    <row r="1270" spans="1:9">
      <c r="A1270" s="57" t="s">
        <v>7240</v>
      </c>
      <c r="I1270" s="57" t="s">
        <v>7246</v>
      </c>
    </row>
  </sheetData>
  <sortState xmlns:xlrd2="http://schemas.microsoft.com/office/spreadsheetml/2017/richdata2" ref="A2:B1396">
    <sortCondition ref="A3"/>
  </sortState>
  <phoneticPr fontId="4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92D050"/>
  </sheetPr>
  <dimension ref="A1:M1715"/>
  <sheetViews>
    <sheetView workbookViewId="0">
      <selection activeCell="Q21" sqref="Q21"/>
    </sheetView>
  </sheetViews>
  <sheetFormatPr defaultColWidth="9.7109375" defaultRowHeight="12.75"/>
  <cols>
    <col min="1" max="1" width="21.5703125" customWidth="1"/>
    <col min="2" max="2" width="0" hidden="1" customWidth="1"/>
    <col min="3" max="11" width="9.7109375" style="2" hidden="1" customWidth="1"/>
    <col min="12" max="12" width="41.85546875" customWidth="1"/>
    <col min="13" max="13" width="9.28515625" customWidth="1"/>
    <col min="14" max="16384" width="9.7109375" style="2"/>
  </cols>
  <sheetData>
    <row r="1" spans="1:12" ht="14.25" thickTop="1" thickBot="1">
      <c r="A1" s="56" t="s">
        <v>956</v>
      </c>
      <c r="B1" s="4"/>
      <c r="C1" s="4"/>
      <c r="D1" s="4"/>
      <c r="E1" s="5"/>
      <c r="F1" s="5"/>
      <c r="G1" s="5"/>
      <c r="H1" s="5"/>
      <c r="I1" s="5"/>
      <c r="J1" s="5"/>
      <c r="K1" s="5"/>
      <c r="L1" s="56" t="s">
        <v>951</v>
      </c>
    </row>
    <row r="2" spans="1:12" ht="13.5" thickTop="1">
      <c r="A2" s="57" t="s">
        <v>2843</v>
      </c>
      <c r="B2" s="2"/>
      <c r="L2" s="57" t="s">
        <v>3325</v>
      </c>
    </row>
    <row r="3" spans="1:12">
      <c r="A3" s="57" t="s">
        <v>2844</v>
      </c>
      <c r="B3" s="2"/>
      <c r="L3" s="57" t="s">
        <v>3326</v>
      </c>
    </row>
    <row r="4" spans="1:12">
      <c r="A4" s="57" t="s">
        <v>2845</v>
      </c>
      <c r="B4" s="2"/>
      <c r="L4" s="57" t="s">
        <v>3327</v>
      </c>
    </row>
    <row r="5" spans="1:12">
      <c r="A5" s="57" t="s">
        <v>2846</v>
      </c>
      <c r="B5" s="2"/>
      <c r="L5" s="57" t="s">
        <v>3328</v>
      </c>
    </row>
    <row r="6" spans="1:12">
      <c r="A6" s="57" t="s">
        <v>2847</v>
      </c>
      <c r="B6" s="2"/>
      <c r="L6" s="57" t="s">
        <v>3329</v>
      </c>
    </row>
    <row r="7" spans="1:12">
      <c r="A7" s="57" t="s">
        <v>2848</v>
      </c>
      <c r="B7" s="2"/>
      <c r="L7" s="57" t="s">
        <v>3330</v>
      </c>
    </row>
    <row r="8" spans="1:12">
      <c r="A8" s="57" t="s">
        <v>2849</v>
      </c>
      <c r="B8" s="2"/>
      <c r="L8" s="57" t="s">
        <v>3331</v>
      </c>
    </row>
    <row r="9" spans="1:12">
      <c r="A9" s="57" t="s">
        <v>2850</v>
      </c>
      <c r="B9" s="2"/>
      <c r="L9" s="57" t="s">
        <v>3332</v>
      </c>
    </row>
    <row r="10" spans="1:12">
      <c r="A10" s="57" t="s">
        <v>2851</v>
      </c>
      <c r="B10" s="2"/>
      <c r="L10" s="57" t="s">
        <v>3333</v>
      </c>
    </row>
    <row r="11" spans="1:12">
      <c r="A11" s="57" t="s">
        <v>2852</v>
      </c>
      <c r="B11" s="2"/>
      <c r="L11" s="57" t="s">
        <v>3334</v>
      </c>
    </row>
    <row r="12" spans="1:12">
      <c r="A12" s="57" t="s">
        <v>2853</v>
      </c>
      <c r="B12" s="2"/>
      <c r="L12" s="57" t="s">
        <v>3335</v>
      </c>
    </row>
    <row r="13" spans="1:12">
      <c r="A13" s="57" t="s">
        <v>2854</v>
      </c>
      <c r="B13" s="2"/>
      <c r="L13" s="57" t="s">
        <v>3336</v>
      </c>
    </row>
    <row r="14" spans="1:12">
      <c r="A14" s="57" t="s">
        <v>2855</v>
      </c>
      <c r="B14" s="2"/>
      <c r="L14" s="57" t="s">
        <v>3337</v>
      </c>
    </row>
    <row r="15" spans="1:12">
      <c r="A15" s="57" t="s">
        <v>2856</v>
      </c>
      <c r="B15" s="2"/>
      <c r="L15" s="57" t="s">
        <v>3338</v>
      </c>
    </row>
    <row r="16" spans="1:12">
      <c r="A16" s="57" t="s">
        <v>2857</v>
      </c>
      <c r="B16" s="2"/>
      <c r="L16" s="57" t="s">
        <v>3339</v>
      </c>
    </row>
    <row r="17" spans="1:12">
      <c r="A17" s="57" t="s">
        <v>2858</v>
      </c>
      <c r="L17" s="57" t="s">
        <v>3340</v>
      </c>
    </row>
    <row r="18" spans="1:12">
      <c r="A18" s="57" t="s">
        <v>2838</v>
      </c>
      <c r="B18" s="2"/>
      <c r="L18" s="57" t="s">
        <v>3320</v>
      </c>
    </row>
    <row r="19" spans="1:12">
      <c r="A19" s="57" t="s">
        <v>2839</v>
      </c>
      <c r="B19" s="2"/>
      <c r="L19" s="57" t="s">
        <v>3321</v>
      </c>
    </row>
    <row r="20" spans="1:12">
      <c r="A20" s="57" t="s">
        <v>2840</v>
      </c>
      <c r="B20" s="2"/>
      <c r="L20" s="57" t="s">
        <v>3322</v>
      </c>
    </row>
    <row r="21" spans="1:12">
      <c r="A21" s="57" t="s">
        <v>2841</v>
      </c>
      <c r="B21" s="2"/>
      <c r="L21" s="57" t="s">
        <v>3323</v>
      </c>
    </row>
    <row r="22" spans="1:12">
      <c r="A22" s="57" t="s">
        <v>2842</v>
      </c>
      <c r="B22" s="2"/>
      <c r="L22" s="57" t="s">
        <v>3324</v>
      </c>
    </row>
    <row r="23" spans="1:12">
      <c r="A23" s="57" t="s">
        <v>2818</v>
      </c>
      <c r="B23" s="2"/>
      <c r="L23" s="57" t="s">
        <v>3301</v>
      </c>
    </row>
    <row r="24" spans="1:12">
      <c r="A24" s="57" t="s">
        <v>2819</v>
      </c>
      <c r="B24" s="2"/>
      <c r="L24" s="57" t="s">
        <v>7035</v>
      </c>
    </row>
    <row r="25" spans="1:12">
      <c r="A25" s="57" t="s">
        <v>2820</v>
      </c>
      <c r="B25" s="2"/>
      <c r="L25" s="57" t="s">
        <v>3302</v>
      </c>
    </row>
    <row r="26" spans="1:12">
      <c r="A26" s="57" t="s">
        <v>2821</v>
      </c>
      <c r="B26" s="2"/>
      <c r="L26" s="57" t="s">
        <v>3303</v>
      </c>
    </row>
    <row r="27" spans="1:12">
      <c r="A27" s="57" t="s">
        <v>2822</v>
      </c>
      <c r="B27" s="2"/>
      <c r="L27" s="57" t="s">
        <v>3304</v>
      </c>
    </row>
    <row r="28" spans="1:12">
      <c r="A28" s="57" t="s">
        <v>2823</v>
      </c>
      <c r="B28" s="2"/>
      <c r="L28" s="57" t="s">
        <v>3305</v>
      </c>
    </row>
    <row r="29" spans="1:12">
      <c r="A29" s="57" t="s">
        <v>2824</v>
      </c>
      <c r="B29" s="2"/>
      <c r="L29" s="57" t="s">
        <v>3306</v>
      </c>
    </row>
    <row r="30" spans="1:12">
      <c r="A30" s="57" t="s">
        <v>2825</v>
      </c>
      <c r="B30" s="2"/>
      <c r="L30" s="57" t="s">
        <v>3307</v>
      </c>
    </row>
    <row r="31" spans="1:12">
      <c r="A31" s="57" t="s">
        <v>2826</v>
      </c>
      <c r="B31" s="2"/>
      <c r="L31" s="57" t="s">
        <v>3308</v>
      </c>
    </row>
    <row r="32" spans="1:12">
      <c r="A32" s="57" t="s">
        <v>2827</v>
      </c>
      <c r="B32" s="2"/>
      <c r="L32" s="57" t="s">
        <v>3309</v>
      </c>
    </row>
    <row r="33" spans="1:12">
      <c r="A33" s="57" t="s">
        <v>2828</v>
      </c>
      <c r="B33" s="2"/>
      <c r="L33" s="57" t="s">
        <v>3310</v>
      </c>
    </row>
    <row r="34" spans="1:12">
      <c r="A34" s="57" t="s">
        <v>2829</v>
      </c>
      <c r="B34" s="2"/>
      <c r="L34" s="57" t="s">
        <v>3311</v>
      </c>
    </row>
    <row r="35" spans="1:12">
      <c r="A35" s="57" t="s">
        <v>2830</v>
      </c>
      <c r="B35" s="2"/>
      <c r="L35" s="57" t="s">
        <v>3312</v>
      </c>
    </row>
    <row r="36" spans="1:12">
      <c r="A36" s="57" t="s">
        <v>2831</v>
      </c>
      <c r="B36" s="2"/>
      <c r="L36" s="57" t="s">
        <v>3313</v>
      </c>
    </row>
    <row r="37" spans="1:12">
      <c r="A37" s="57" t="s">
        <v>2832</v>
      </c>
      <c r="B37" s="2"/>
      <c r="L37" s="57" t="s">
        <v>3314</v>
      </c>
    </row>
    <row r="38" spans="1:12">
      <c r="A38" s="57" t="s">
        <v>2833</v>
      </c>
      <c r="B38" s="2"/>
      <c r="L38" s="57" t="s">
        <v>3315</v>
      </c>
    </row>
    <row r="39" spans="1:12">
      <c r="A39" s="57" t="s">
        <v>2834</v>
      </c>
      <c r="B39" s="2"/>
      <c r="L39" s="57" t="s">
        <v>3316</v>
      </c>
    </row>
    <row r="40" spans="1:12">
      <c r="A40" s="57" t="s">
        <v>2835</v>
      </c>
      <c r="B40" s="2"/>
      <c r="L40" s="57" t="s">
        <v>3317</v>
      </c>
    </row>
    <row r="41" spans="1:12">
      <c r="A41" s="57" t="s">
        <v>2836</v>
      </c>
      <c r="B41" s="2"/>
      <c r="L41" s="57" t="s">
        <v>3318</v>
      </c>
    </row>
    <row r="42" spans="1:12">
      <c r="A42" s="57" t="s">
        <v>2837</v>
      </c>
      <c r="B42" s="2"/>
      <c r="L42" s="57" t="s">
        <v>3319</v>
      </c>
    </row>
    <row r="43" spans="1:12">
      <c r="A43" s="57" t="s">
        <v>7360</v>
      </c>
      <c r="B43" s="2"/>
      <c r="L43" s="57" t="s">
        <v>250</v>
      </c>
    </row>
    <row r="44" spans="1:12">
      <c r="A44" s="57" t="s">
        <v>2966</v>
      </c>
      <c r="B44" s="2"/>
      <c r="L44" s="57" t="s">
        <v>3445</v>
      </c>
    </row>
    <row r="45" spans="1:12">
      <c r="A45" s="57" t="s">
        <v>2967</v>
      </c>
      <c r="B45" s="2"/>
      <c r="L45" s="57" t="s">
        <v>3446</v>
      </c>
    </row>
    <row r="46" spans="1:12">
      <c r="A46" s="57" t="s">
        <v>2968</v>
      </c>
      <c r="B46" s="2"/>
      <c r="L46" s="57" t="s">
        <v>3447</v>
      </c>
    </row>
    <row r="47" spans="1:12">
      <c r="A47" s="57" t="s">
        <v>3043</v>
      </c>
      <c r="B47" s="2"/>
      <c r="L47" s="57" t="s">
        <v>3519</v>
      </c>
    </row>
    <row r="48" spans="1:12">
      <c r="A48" s="57" t="s">
        <v>3044</v>
      </c>
      <c r="B48" s="2"/>
      <c r="L48" s="57" t="s">
        <v>3520</v>
      </c>
    </row>
    <row r="49" spans="1:12">
      <c r="A49" s="57" t="s">
        <v>3045</v>
      </c>
      <c r="B49" s="2"/>
      <c r="L49" s="57" t="s">
        <v>3521</v>
      </c>
    </row>
    <row r="50" spans="1:12">
      <c r="A50" s="57" t="s">
        <v>3046</v>
      </c>
      <c r="B50" s="2"/>
      <c r="L50" s="57" t="s">
        <v>3522</v>
      </c>
    </row>
    <row r="51" spans="1:12">
      <c r="A51" s="57" t="s">
        <v>3047</v>
      </c>
      <c r="B51" s="2"/>
      <c r="L51" s="57" t="s">
        <v>3523</v>
      </c>
    </row>
    <row r="52" spans="1:12">
      <c r="A52" s="57" t="s">
        <v>3048</v>
      </c>
      <c r="B52" s="2"/>
      <c r="L52" s="57" t="s">
        <v>4357</v>
      </c>
    </row>
    <row r="53" spans="1:12">
      <c r="A53" s="57" t="s">
        <v>3049</v>
      </c>
      <c r="B53" s="2"/>
      <c r="L53" s="57" t="s">
        <v>3524</v>
      </c>
    </row>
    <row r="54" spans="1:12">
      <c r="A54" s="57" t="s">
        <v>3050</v>
      </c>
      <c r="B54" s="2"/>
      <c r="L54" s="57" t="s">
        <v>3525</v>
      </c>
    </row>
    <row r="55" spans="1:12">
      <c r="A55" s="57" t="s">
        <v>3051</v>
      </c>
      <c r="B55" s="2"/>
      <c r="L55" s="57" t="s">
        <v>3526</v>
      </c>
    </row>
    <row r="56" spans="1:12">
      <c r="A56" s="57" t="s">
        <v>3052</v>
      </c>
      <c r="B56" s="2"/>
      <c r="L56" s="57" t="s">
        <v>3527</v>
      </c>
    </row>
    <row r="57" spans="1:12">
      <c r="A57" s="57" t="s">
        <v>3053</v>
      </c>
      <c r="B57" s="2"/>
      <c r="L57" s="57" t="s">
        <v>3528</v>
      </c>
    </row>
    <row r="58" spans="1:12">
      <c r="A58" s="57" t="s">
        <v>3030</v>
      </c>
      <c r="B58" s="2"/>
      <c r="L58" s="57" t="s">
        <v>3506</v>
      </c>
    </row>
    <row r="59" spans="1:12">
      <c r="A59" s="57" t="s">
        <v>3031</v>
      </c>
      <c r="B59" s="2"/>
      <c r="L59" s="57" t="s">
        <v>3507</v>
      </c>
    </row>
    <row r="60" spans="1:12">
      <c r="A60" s="57" t="s">
        <v>3032</v>
      </c>
      <c r="B60" s="2"/>
      <c r="L60" s="57" t="s">
        <v>3508</v>
      </c>
    </row>
    <row r="61" spans="1:12">
      <c r="A61" s="57" t="s">
        <v>3033</v>
      </c>
      <c r="B61" s="2"/>
      <c r="L61" s="57" t="s">
        <v>3509</v>
      </c>
    </row>
    <row r="62" spans="1:12">
      <c r="A62" s="57" t="s">
        <v>2859</v>
      </c>
      <c r="B62" s="2"/>
      <c r="L62" s="57" t="s">
        <v>3341</v>
      </c>
    </row>
    <row r="63" spans="1:12">
      <c r="A63" s="57" t="s">
        <v>2860</v>
      </c>
      <c r="L63" s="57" t="s">
        <v>3342</v>
      </c>
    </row>
    <row r="64" spans="1:12">
      <c r="A64" s="57" t="s">
        <v>2861</v>
      </c>
      <c r="B64" s="2"/>
      <c r="L64" s="57" t="s">
        <v>20</v>
      </c>
    </row>
    <row r="65" spans="1:12">
      <c r="A65" s="57" t="s">
        <v>2862</v>
      </c>
      <c r="B65" s="2"/>
      <c r="L65" s="57" t="s">
        <v>1423</v>
      </c>
    </row>
    <row r="66" spans="1:12">
      <c r="A66" s="57" t="s">
        <v>2863</v>
      </c>
      <c r="B66" s="2"/>
      <c r="L66" s="57" t="s">
        <v>3343</v>
      </c>
    </row>
    <row r="67" spans="1:12">
      <c r="A67" s="57" t="s">
        <v>2864</v>
      </c>
      <c r="B67" s="2"/>
      <c r="L67" s="57" t="s">
        <v>3344</v>
      </c>
    </row>
    <row r="68" spans="1:12">
      <c r="A68" s="57" t="s">
        <v>2865</v>
      </c>
      <c r="B68" s="2"/>
      <c r="L68" s="57" t="s">
        <v>3345</v>
      </c>
    </row>
    <row r="69" spans="1:12">
      <c r="A69" s="57" t="s">
        <v>2866</v>
      </c>
      <c r="B69" s="2"/>
      <c r="L69" s="57" t="s">
        <v>3346</v>
      </c>
    </row>
    <row r="70" spans="1:12">
      <c r="A70" s="57" t="s">
        <v>2867</v>
      </c>
      <c r="B70" s="2"/>
      <c r="L70" s="57" t="s">
        <v>3347</v>
      </c>
    </row>
    <row r="71" spans="1:12">
      <c r="A71" s="57" t="s">
        <v>2868</v>
      </c>
      <c r="B71" s="2"/>
      <c r="L71" s="57" t="s">
        <v>3348</v>
      </c>
    </row>
    <row r="72" spans="1:12">
      <c r="A72" s="57" t="s">
        <v>2869</v>
      </c>
      <c r="B72" s="2"/>
      <c r="L72" s="57" t="s">
        <v>3349</v>
      </c>
    </row>
    <row r="73" spans="1:12">
      <c r="A73" s="57" t="s">
        <v>2870</v>
      </c>
      <c r="B73" s="2"/>
      <c r="L73" s="57" t="s">
        <v>3350</v>
      </c>
    </row>
    <row r="74" spans="1:12">
      <c r="A74" s="57" t="s">
        <v>2871</v>
      </c>
      <c r="B74" s="2"/>
      <c r="L74" s="57" t="s">
        <v>3351</v>
      </c>
    </row>
    <row r="75" spans="1:12">
      <c r="A75" s="57" t="s">
        <v>2872</v>
      </c>
      <c r="B75" s="2"/>
      <c r="L75" s="57" t="s">
        <v>3352</v>
      </c>
    </row>
    <row r="76" spans="1:12">
      <c r="A76" s="57" t="s">
        <v>2873</v>
      </c>
      <c r="B76" s="2"/>
      <c r="L76" s="57" t="s">
        <v>3353</v>
      </c>
    </row>
    <row r="77" spans="1:12">
      <c r="A77" s="57" t="s">
        <v>2874</v>
      </c>
      <c r="B77" s="2"/>
      <c r="L77" s="57" t="s">
        <v>3354</v>
      </c>
    </row>
    <row r="78" spans="1:12">
      <c r="A78" s="57" t="s">
        <v>2875</v>
      </c>
      <c r="B78" s="2"/>
      <c r="L78" s="57" t="s">
        <v>3355</v>
      </c>
    </row>
    <row r="79" spans="1:12">
      <c r="A79" s="57" t="s">
        <v>2876</v>
      </c>
      <c r="B79" s="2"/>
      <c r="L79" s="57" t="s">
        <v>3356</v>
      </c>
    </row>
    <row r="80" spans="1:12">
      <c r="A80" s="57" t="s">
        <v>2877</v>
      </c>
      <c r="B80" s="2"/>
      <c r="L80" s="57" t="s">
        <v>3357</v>
      </c>
    </row>
    <row r="81" spans="1:12">
      <c r="A81" s="57" t="s">
        <v>2878</v>
      </c>
      <c r="B81" s="2"/>
      <c r="L81" s="57" t="s">
        <v>3358</v>
      </c>
    </row>
    <row r="82" spans="1:12">
      <c r="A82" s="57" t="s">
        <v>2969</v>
      </c>
      <c r="B82" s="2"/>
      <c r="L82" s="57" t="s">
        <v>3448</v>
      </c>
    </row>
    <row r="83" spans="1:12">
      <c r="A83" s="57" t="s">
        <v>2970</v>
      </c>
      <c r="B83" s="2"/>
      <c r="L83" s="57" t="s">
        <v>3449</v>
      </c>
    </row>
    <row r="84" spans="1:12">
      <c r="A84" s="57" t="s">
        <v>2971</v>
      </c>
      <c r="B84" s="2"/>
      <c r="L84" s="57" t="s">
        <v>3450</v>
      </c>
    </row>
    <row r="85" spans="1:12">
      <c r="A85" s="57" t="s">
        <v>2972</v>
      </c>
      <c r="B85" s="2"/>
      <c r="L85" s="57" t="s">
        <v>3451</v>
      </c>
    </row>
    <row r="86" spans="1:12">
      <c r="A86" s="57" t="s">
        <v>2973</v>
      </c>
      <c r="B86" s="2"/>
      <c r="L86" s="57" t="s">
        <v>3452</v>
      </c>
    </row>
    <row r="87" spans="1:12">
      <c r="A87" s="57" t="s">
        <v>2974</v>
      </c>
      <c r="B87" s="2"/>
      <c r="L87" s="57" t="s">
        <v>3453</v>
      </c>
    </row>
    <row r="88" spans="1:12">
      <c r="A88" s="57" t="s">
        <v>2975</v>
      </c>
      <c r="B88" s="2"/>
      <c r="L88" s="57" t="s">
        <v>3454</v>
      </c>
    </row>
    <row r="89" spans="1:12">
      <c r="A89" s="57" t="s">
        <v>2905</v>
      </c>
      <c r="B89" s="2"/>
      <c r="L89" s="57" t="s">
        <v>3385</v>
      </c>
    </row>
    <row r="90" spans="1:12">
      <c r="A90" s="57" t="s">
        <v>2906</v>
      </c>
      <c r="B90" s="2"/>
      <c r="L90" s="57" t="s">
        <v>3386</v>
      </c>
    </row>
    <row r="91" spans="1:12">
      <c r="A91" s="57" t="s">
        <v>2907</v>
      </c>
      <c r="B91" s="2"/>
      <c r="L91" s="57" t="s">
        <v>3387</v>
      </c>
    </row>
    <row r="92" spans="1:12">
      <c r="A92" s="57" t="s">
        <v>2908</v>
      </c>
      <c r="B92" s="2"/>
      <c r="L92" s="57" t="s">
        <v>3388</v>
      </c>
    </row>
    <row r="93" spans="1:12">
      <c r="A93" s="57" t="s">
        <v>2909</v>
      </c>
      <c r="B93" s="2"/>
      <c r="L93" s="57" t="s">
        <v>3389</v>
      </c>
    </row>
    <row r="94" spans="1:12">
      <c r="A94" s="57" t="s">
        <v>2910</v>
      </c>
      <c r="B94" s="2"/>
      <c r="L94" s="57" t="s">
        <v>3390</v>
      </c>
    </row>
    <row r="95" spans="1:12">
      <c r="A95" s="57" t="s">
        <v>2911</v>
      </c>
      <c r="B95" s="2"/>
      <c r="L95" s="57" t="s">
        <v>3391</v>
      </c>
    </row>
    <row r="96" spans="1:12">
      <c r="A96" s="57" t="s">
        <v>2912</v>
      </c>
      <c r="B96" s="2"/>
      <c r="L96" s="57" t="s">
        <v>3392</v>
      </c>
    </row>
    <row r="97" spans="1:12">
      <c r="A97" s="57" t="s">
        <v>2913</v>
      </c>
      <c r="B97" s="2"/>
      <c r="L97" s="57" t="s">
        <v>3393</v>
      </c>
    </row>
    <row r="98" spans="1:12">
      <c r="A98" s="57" t="s">
        <v>2879</v>
      </c>
      <c r="B98" s="2"/>
      <c r="L98" s="57" t="s">
        <v>3359</v>
      </c>
    </row>
    <row r="99" spans="1:12">
      <c r="A99" s="57" t="s">
        <v>2976</v>
      </c>
      <c r="B99" s="2"/>
      <c r="L99" s="57" t="s">
        <v>3455</v>
      </c>
    </row>
    <row r="100" spans="1:12">
      <c r="A100" s="57" t="s">
        <v>2977</v>
      </c>
      <c r="B100" s="2"/>
      <c r="L100" s="57" t="s">
        <v>3456</v>
      </c>
    </row>
    <row r="101" spans="1:12">
      <c r="A101" s="57" t="s">
        <v>2978</v>
      </c>
      <c r="B101" s="2"/>
      <c r="L101" s="57" t="s">
        <v>3457</v>
      </c>
    </row>
    <row r="102" spans="1:12">
      <c r="A102" s="57" t="s">
        <v>2979</v>
      </c>
      <c r="B102" s="2"/>
      <c r="L102" s="57" t="s">
        <v>3458</v>
      </c>
    </row>
    <row r="103" spans="1:12">
      <c r="A103" s="57" t="s">
        <v>2914</v>
      </c>
      <c r="B103" s="2"/>
      <c r="L103" s="57" t="s">
        <v>3394</v>
      </c>
    </row>
    <row r="104" spans="1:12">
      <c r="A104" s="57" t="s">
        <v>2915</v>
      </c>
      <c r="B104" s="2"/>
      <c r="L104" s="57" t="s">
        <v>3395</v>
      </c>
    </row>
    <row r="105" spans="1:12">
      <c r="A105" s="57" t="s">
        <v>2916</v>
      </c>
      <c r="L105" s="57" t="s">
        <v>3396</v>
      </c>
    </row>
    <row r="106" spans="1:12">
      <c r="A106" s="57" t="s">
        <v>2991</v>
      </c>
      <c r="B106" s="2"/>
      <c r="L106" s="57" t="s">
        <v>3470</v>
      </c>
    </row>
    <row r="107" spans="1:12">
      <c r="A107" s="57" t="s">
        <v>2992</v>
      </c>
      <c r="B107" s="2"/>
      <c r="L107" s="57" t="s">
        <v>3471</v>
      </c>
    </row>
    <row r="108" spans="1:12">
      <c r="A108" s="57" t="s">
        <v>2993</v>
      </c>
      <c r="B108" s="2"/>
      <c r="L108" s="57" t="s">
        <v>3472</v>
      </c>
    </row>
    <row r="109" spans="1:12">
      <c r="A109" s="57" t="s">
        <v>2994</v>
      </c>
      <c r="B109" s="2"/>
      <c r="L109" s="57" t="s">
        <v>3473</v>
      </c>
    </row>
    <row r="110" spans="1:12">
      <c r="A110" s="57" t="s">
        <v>2995</v>
      </c>
      <c r="B110" s="2"/>
      <c r="L110" s="57" t="s">
        <v>3474</v>
      </c>
    </row>
    <row r="111" spans="1:12">
      <c r="A111" s="57" t="s">
        <v>2923</v>
      </c>
      <c r="B111" s="2"/>
      <c r="L111" s="57" t="s">
        <v>3403</v>
      </c>
    </row>
    <row r="112" spans="1:12">
      <c r="A112" s="57" t="s">
        <v>2924</v>
      </c>
      <c r="B112" s="2"/>
      <c r="L112" s="57" t="s">
        <v>3404</v>
      </c>
    </row>
    <row r="113" spans="1:12">
      <c r="A113" s="57" t="s">
        <v>2925</v>
      </c>
      <c r="B113" s="2"/>
      <c r="L113" s="57" t="s">
        <v>3405</v>
      </c>
    </row>
    <row r="114" spans="1:12">
      <c r="A114" s="57" t="s">
        <v>2926</v>
      </c>
      <c r="B114" s="2"/>
      <c r="L114" s="57" t="s">
        <v>3406</v>
      </c>
    </row>
    <row r="115" spans="1:12">
      <c r="A115" s="57" t="s">
        <v>2927</v>
      </c>
      <c r="B115" s="2"/>
      <c r="L115" s="57" t="s">
        <v>3407</v>
      </c>
    </row>
    <row r="116" spans="1:12">
      <c r="A116" s="57" t="s">
        <v>2928</v>
      </c>
      <c r="B116" s="2"/>
      <c r="L116" s="57" t="s">
        <v>3408</v>
      </c>
    </row>
    <row r="117" spans="1:12">
      <c r="A117" s="57" t="s">
        <v>2929</v>
      </c>
      <c r="B117" s="2"/>
      <c r="L117" s="57" t="s">
        <v>3409</v>
      </c>
    </row>
    <row r="118" spans="1:12">
      <c r="A118" s="57" t="s">
        <v>2904</v>
      </c>
      <c r="B118" s="2"/>
      <c r="L118" s="57" t="s">
        <v>3384</v>
      </c>
    </row>
    <row r="119" spans="1:12">
      <c r="A119" s="57" t="s">
        <v>2980</v>
      </c>
      <c r="B119" s="2"/>
      <c r="L119" s="57" t="s">
        <v>3459</v>
      </c>
    </row>
    <row r="120" spans="1:12">
      <c r="A120" s="57" t="s">
        <v>2981</v>
      </c>
      <c r="B120" s="2"/>
      <c r="L120" s="57" t="s">
        <v>3460</v>
      </c>
    </row>
    <row r="121" spans="1:12">
      <c r="A121" s="57" t="s">
        <v>2982</v>
      </c>
      <c r="B121" s="2"/>
      <c r="L121" s="57" t="s">
        <v>3461</v>
      </c>
    </row>
    <row r="122" spans="1:12">
      <c r="A122" s="57" t="s">
        <v>2983</v>
      </c>
      <c r="B122" s="2"/>
      <c r="L122" s="57" t="s">
        <v>3462</v>
      </c>
    </row>
    <row r="123" spans="1:12">
      <c r="A123" s="57" t="s">
        <v>2984</v>
      </c>
      <c r="B123" s="2"/>
      <c r="L123" s="57" t="s">
        <v>3463</v>
      </c>
    </row>
    <row r="124" spans="1:12">
      <c r="A124" s="57" t="s">
        <v>2985</v>
      </c>
      <c r="B124" s="2"/>
      <c r="L124" s="57" t="s">
        <v>3464</v>
      </c>
    </row>
    <row r="125" spans="1:12">
      <c r="A125" s="57" t="s">
        <v>2986</v>
      </c>
      <c r="B125" s="2"/>
      <c r="L125" s="57" t="s">
        <v>3465</v>
      </c>
    </row>
    <row r="126" spans="1:12">
      <c r="A126" s="57" t="s">
        <v>2987</v>
      </c>
      <c r="B126" s="2"/>
      <c r="L126" s="57" t="s">
        <v>3466</v>
      </c>
    </row>
    <row r="127" spans="1:12">
      <c r="A127" s="57" t="s">
        <v>2988</v>
      </c>
      <c r="B127" s="2"/>
      <c r="L127" s="57" t="s">
        <v>3467</v>
      </c>
    </row>
    <row r="128" spans="1:12">
      <c r="A128" s="57" t="s">
        <v>2989</v>
      </c>
      <c r="B128" s="2"/>
      <c r="L128" s="57" t="s">
        <v>3468</v>
      </c>
    </row>
    <row r="129" spans="1:12">
      <c r="A129" s="57" t="s">
        <v>2990</v>
      </c>
      <c r="B129" s="2"/>
      <c r="L129" s="57" t="s">
        <v>3469</v>
      </c>
    </row>
    <row r="130" spans="1:12">
      <c r="A130" s="57" t="s">
        <v>2917</v>
      </c>
      <c r="B130" s="2"/>
      <c r="L130" s="57" t="s">
        <v>3397</v>
      </c>
    </row>
    <row r="131" spans="1:12">
      <c r="A131" s="57" t="s">
        <v>2918</v>
      </c>
      <c r="B131" s="2"/>
      <c r="L131" s="57" t="s">
        <v>3398</v>
      </c>
    </row>
    <row r="132" spans="1:12">
      <c r="A132" s="57" t="s">
        <v>2919</v>
      </c>
      <c r="B132" s="2"/>
      <c r="L132" s="57" t="s">
        <v>3399</v>
      </c>
    </row>
    <row r="133" spans="1:12">
      <c r="A133" s="57" t="s">
        <v>2920</v>
      </c>
      <c r="B133" s="2"/>
      <c r="L133" s="57" t="s">
        <v>3400</v>
      </c>
    </row>
    <row r="134" spans="1:12">
      <c r="A134" s="57" t="s">
        <v>2921</v>
      </c>
      <c r="B134" s="2"/>
      <c r="L134" s="57" t="s">
        <v>3401</v>
      </c>
    </row>
    <row r="135" spans="1:12">
      <c r="A135" s="57" t="s">
        <v>2922</v>
      </c>
      <c r="B135" s="2"/>
      <c r="L135" s="57" t="s">
        <v>3402</v>
      </c>
    </row>
    <row r="136" spans="1:12">
      <c r="A136" s="57" t="s">
        <v>2947</v>
      </c>
      <c r="B136" s="2"/>
      <c r="L136" s="57" t="s">
        <v>3427</v>
      </c>
    </row>
    <row r="137" spans="1:12">
      <c r="A137" s="57" t="s">
        <v>2948</v>
      </c>
      <c r="B137" s="2"/>
      <c r="L137" s="57" t="s">
        <v>3428</v>
      </c>
    </row>
    <row r="138" spans="1:12">
      <c r="A138" s="57" t="s">
        <v>2949</v>
      </c>
      <c r="B138" s="2"/>
      <c r="L138" s="57" t="s">
        <v>3429</v>
      </c>
    </row>
    <row r="139" spans="1:12">
      <c r="A139" s="57" t="s">
        <v>2950</v>
      </c>
      <c r="B139" s="2"/>
      <c r="L139" s="57" t="s">
        <v>3430</v>
      </c>
    </row>
    <row r="140" spans="1:12">
      <c r="A140" s="57" t="s">
        <v>2951</v>
      </c>
      <c r="B140" s="2"/>
      <c r="L140" s="57" t="s">
        <v>3431</v>
      </c>
    </row>
    <row r="141" spans="1:12">
      <c r="A141" s="57" t="s">
        <v>2952</v>
      </c>
      <c r="B141" s="2"/>
      <c r="L141" s="57" t="s">
        <v>3432</v>
      </c>
    </row>
    <row r="142" spans="1:12">
      <c r="A142" s="57" t="s">
        <v>2953</v>
      </c>
      <c r="B142" s="2"/>
      <c r="L142" s="57" t="s">
        <v>3433</v>
      </c>
    </row>
    <row r="143" spans="1:12">
      <c r="A143" s="57" t="s">
        <v>2954</v>
      </c>
      <c r="B143" s="2"/>
      <c r="L143" s="57" t="s">
        <v>3434</v>
      </c>
    </row>
    <row r="144" spans="1:12">
      <c r="A144" s="57" t="s">
        <v>2955</v>
      </c>
      <c r="B144" s="2"/>
      <c r="L144" s="57" t="s">
        <v>3435</v>
      </c>
    </row>
    <row r="145" spans="1:12">
      <c r="A145" s="57" t="s">
        <v>2956</v>
      </c>
      <c r="B145" s="2"/>
      <c r="L145" s="57" t="s">
        <v>3436</v>
      </c>
    </row>
    <row r="146" spans="1:12">
      <c r="A146" s="57" t="s">
        <v>2996</v>
      </c>
      <c r="B146" s="2"/>
      <c r="L146" s="57" t="s">
        <v>3475</v>
      </c>
    </row>
    <row r="147" spans="1:12">
      <c r="A147" s="57" t="s">
        <v>2997</v>
      </c>
      <c r="B147" s="2"/>
      <c r="L147" s="57" t="s">
        <v>3476</v>
      </c>
    </row>
    <row r="148" spans="1:12">
      <c r="A148" s="57" t="s">
        <v>2998</v>
      </c>
      <c r="B148" s="2"/>
      <c r="L148" s="57" t="s">
        <v>3477</v>
      </c>
    </row>
    <row r="149" spans="1:12">
      <c r="A149" s="57" t="s">
        <v>2999</v>
      </c>
      <c r="B149" s="2"/>
      <c r="L149" s="57" t="s">
        <v>3478</v>
      </c>
    </row>
    <row r="150" spans="1:12">
      <c r="A150" s="57" t="s">
        <v>3000</v>
      </c>
      <c r="B150" s="2"/>
      <c r="L150" s="57" t="s">
        <v>3479</v>
      </c>
    </row>
    <row r="151" spans="1:12">
      <c r="A151" s="57" t="s">
        <v>3001</v>
      </c>
      <c r="B151" s="2"/>
      <c r="L151" s="57" t="s">
        <v>3480</v>
      </c>
    </row>
    <row r="152" spans="1:12">
      <c r="A152" s="57" t="s">
        <v>3002</v>
      </c>
      <c r="B152" s="2"/>
      <c r="L152" s="57" t="s">
        <v>3481</v>
      </c>
    </row>
    <row r="153" spans="1:12">
      <c r="A153" s="57" t="s">
        <v>3003</v>
      </c>
      <c r="B153" s="2"/>
      <c r="L153" s="57" t="s">
        <v>3808</v>
      </c>
    </row>
    <row r="154" spans="1:12">
      <c r="A154" s="57" t="s">
        <v>3004</v>
      </c>
      <c r="B154" s="2"/>
      <c r="L154" s="57" t="s">
        <v>3482</v>
      </c>
    </row>
    <row r="155" spans="1:12">
      <c r="A155" s="57" t="s">
        <v>3005</v>
      </c>
      <c r="B155" s="2"/>
      <c r="L155" s="57" t="s">
        <v>3483</v>
      </c>
    </row>
    <row r="156" spans="1:12">
      <c r="A156" s="57" t="s">
        <v>3006</v>
      </c>
      <c r="B156" s="2"/>
      <c r="L156" s="57" t="s">
        <v>3484</v>
      </c>
    </row>
    <row r="157" spans="1:12">
      <c r="A157" s="57" t="s">
        <v>3007</v>
      </c>
      <c r="B157" s="2"/>
      <c r="L157" s="57" t="s">
        <v>3485</v>
      </c>
    </row>
    <row r="158" spans="1:12">
      <c r="A158" s="57" t="s">
        <v>3008</v>
      </c>
      <c r="B158" s="2"/>
      <c r="L158" s="57" t="s">
        <v>3486</v>
      </c>
    </row>
    <row r="159" spans="1:12">
      <c r="A159" s="57" t="s">
        <v>3009</v>
      </c>
      <c r="B159" s="2"/>
      <c r="L159" s="57" t="s">
        <v>3487</v>
      </c>
    </row>
    <row r="160" spans="1:12">
      <c r="A160" s="57" t="s">
        <v>3010</v>
      </c>
      <c r="B160" s="2"/>
      <c r="L160" s="57" t="s">
        <v>3488</v>
      </c>
    </row>
    <row r="161" spans="1:12">
      <c r="A161" s="57" t="s">
        <v>3011</v>
      </c>
      <c r="B161" s="2"/>
      <c r="L161" s="57" t="s">
        <v>3489</v>
      </c>
    </row>
    <row r="162" spans="1:12">
      <c r="A162" s="57" t="s">
        <v>3012</v>
      </c>
      <c r="B162" s="2"/>
      <c r="L162" s="57" t="s">
        <v>3490</v>
      </c>
    </row>
    <row r="163" spans="1:12">
      <c r="A163" s="57" t="s">
        <v>2930</v>
      </c>
      <c r="B163" s="2"/>
      <c r="L163" s="57" t="s">
        <v>3410</v>
      </c>
    </row>
    <row r="164" spans="1:12">
      <c r="A164" s="57" t="s">
        <v>2931</v>
      </c>
      <c r="B164" s="2"/>
      <c r="L164" s="57" t="s">
        <v>3411</v>
      </c>
    </row>
    <row r="165" spans="1:12">
      <c r="A165" s="57" t="s">
        <v>2932</v>
      </c>
      <c r="B165" s="2"/>
      <c r="L165" s="57" t="s">
        <v>3412</v>
      </c>
    </row>
    <row r="166" spans="1:12">
      <c r="A166" s="57" t="s">
        <v>2933</v>
      </c>
      <c r="B166" s="2"/>
      <c r="L166" s="57" t="s">
        <v>3413</v>
      </c>
    </row>
    <row r="167" spans="1:12">
      <c r="A167" s="57" t="s">
        <v>2934</v>
      </c>
      <c r="B167" s="2"/>
      <c r="L167" s="57" t="s">
        <v>3414</v>
      </c>
    </row>
    <row r="168" spans="1:12">
      <c r="A168" s="57" t="s">
        <v>2935</v>
      </c>
      <c r="B168" s="2"/>
      <c r="L168" s="57" t="s">
        <v>3415</v>
      </c>
    </row>
    <row r="169" spans="1:12">
      <c r="A169" s="57" t="s">
        <v>2936</v>
      </c>
      <c r="B169" s="2"/>
      <c r="L169" s="57" t="s">
        <v>3416</v>
      </c>
    </row>
    <row r="170" spans="1:12">
      <c r="A170" s="57" t="s">
        <v>2937</v>
      </c>
      <c r="B170" s="2"/>
      <c r="L170" s="57" t="s">
        <v>3417</v>
      </c>
    </row>
    <row r="171" spans="1:12">
      <c r="A171" s="57" t="s">
        <v>2938</v>
      </c>
      <c r="B171" s="2"/>
      <c r="L171" s="57" t="s">
        <v>3418</v>
      </c>
    </row>
    <row r="172" spans="1:12">
      <c r="A172" s="57" t="s">
        <v>2939</v>
      </c>
      <c r="B172" s="2"/>
      <c r="L172" s="57" t="s">
        <v>3419</v>
      </c>
    </row>
    <row r="173" spans="1:12">
      <c r="A173" s="57" t="s">
        <v>2940</v>
      </c>
      <c r="B173" s="2"/>
      <c r="L173" s="57" t="s">
        <v>3420</v>
      </c>
    </row>
    <row r="174" spans="1:12">
      <c r="A174" s="57" t="s">
        <v>2941</v>
      </c>
      <c r="B174" s="2"/>
      <c r="L174" s="57" t="s">
        <v>3421</v>
      </c>
    </row>
    <row r="175" spans="1:12">
      <c r="A175" s="57" t="s">
        <v>2942</v>
      </c>
      <c r="B175" s="2"/>
      <c r="L175" s="57" t="s">
        <v>3422</v>
      </c>
    </row>
    <row r="176" spans="1:12">
      <c r="A176" s="57" t="s">
        <v>2943</v>
      </c>
      <c r="B176" s="2"/>
      <c r="L176" s="57" t="s">
        <v>3423</v>
      </c>
    </row>
    <row r="177" spans="1:12">
      <c r="A177" s="57" t="s">
        <v>2957</v>
      </c>
      <c r="B177" s="2"/>
      <c r="L177" s="57" t="s">
        <v>3437</v>
      </c>
    </row>
    <row r="178" spans="1:12">
      <c r="A178" s="57" t="s">
        <v>2958</v>
      </c>
      <c r="B178" s="2"/>
      <c r="L178" s="57" t="s">
        <v>3438</v>
      </c>
    </row>
    <row r="179" spans="1:12">
      <c r="A179" s="57" t="s">
        <v>2959</v>
      </c>
      <c r="B179" s="2"/>
      <c r="L179" s="57" t="s">
        <v>3439</v>
      </c>
    </row>
    <row r="180" spans="1:12">
      <c r="A180" s="57" t="s">
        <v>2960</v>
      </c>
      <c r="B180" s="2"/>
      <c r="L180" s="57" t="s">
        <v>3440</v>
      </c>
    </row>
    <row r="181" spans="1:12">
      <c r="A181" s="57" t="s">
        <v>2961</v>
      </c>
      <c r="B181" s="2"/>
      <c r="L181" s="57" t="s">
        <v>3441</v>
      </c>
    </row>
    <row r="182" spans="1:12">
      <c r="A182" s="57" t="s">
        <v>2962</v>
      </c>
      <c r="B182" s="2"/>
      <c r="L182" s="57" t="s">
        <v>4356</v>
      </c>
    </row>
    <row r="183" spans="1:12">
      <c r="A183" s="57" t="s">
        <v>2963</v>
      </c>
      <c r="B183" s="2"/>
      <c r="L183" s="57" t="s">
        <v>3442</v>
      </c>
    </row>
    <row r="184" spans="1:12">
      <c r="A184" s="57" t="s">
        <v>2964</v>
      </c>
      <c r="B184" s="2"/>
      <c r="L184" s="57" t="s">
        <v>3443</v>
      </c>
    </row>
    <row r="185" spans="1:12">
      <c r="A185" s="57" t="s">
        <v>2965</v>
      </c>
      <c r="B185" s="2"/>
      <c r="L185" s="57" t="s">
        <v>3444</v>
      </c>
    </row>
    <row r="186" spans="1:12">
      <c r="A186" s="57" t="s">
        <v>3034</v>
      </c>
      <c r="B186" s="2"/>
      <c r="L186" s="57" t="s">
        <v>3510</v>
      </c>
    </row>
    <row r="187" spans="1:12">
      <c r="A187" s="57" t="s">
        <v>3054</v>
      </c>
      <c r="B187" s="2"/>
      <c r="L187" s="57" t="s">
        <v>3809</v>
      </c>
    </row>
    <row r="188" spans="1:12">
      <c r="A188" s="57" t="s">
        <v>3055</v>
      </c>
      <c r="B188" s="2"/>
      <c r="L188" s="57" t="s">
        <v>3529</v>
      </c>
    </row>
    <row r="189" spans="1:12">
      <c r="A189" s="57" t="s">
        <v>3056</v>
      </c>
      <c r="B189" s="2"/>
      <c r="L189" s="57" t="s">
        <v>5953</v>
      </c>
    </row>
    <row r="190" spans="1:12">
      <c r="A190" s="57" t="s">
        <v>3013</v>
      </c>
      <c r="B190" s="2"/>
      <c r="L190" s="57" t="s">
        <v>3491</v>
      </c>
    </row>
    <row r="191" spans="1:12">
      <c r="A191" s="57" t="s">
        <v>2944</v>
      </c>
      <c r="B191" s="2"/>
      <c r="L191" s="57" t="s">
        <v>3424</v>
      </c>
    </row>
    <row r="192" spans="1:12">
      <c r="A192" s="57" t="s">
        <v>2945</v>
      </c>
      <c r="B192" s="2"/>
      <c r="L192" s="57" t="s">
        <v>3425</v>
      </c>
    </row>
    <row r="193" spans="1:12">
      <c r="A193" s="57" t="s">
        <v>2946</v>
      </c>
      <c r="B193" s="2"/>
      <c r="L193" s="57" t="s">
        <v>3426</v>
      </c>
    </row>
    <row r="194" spans="1:12">
      <c r="A194" s="57" t="s">
        <v>3014</v>
      </c>
      <c r="B194" s="2"/>
      <c r="L194" s="57" t="s">
        <v>3492</v>
      </c>
    </row>
    <row r="195" spans="1:12">
      <c r="A195" s="57" t="s">
        <v>3015</v>
      </c>
      <c r="B195" s="2"/>
      <c r="L195" s="57" t="s">
        <v>3493</v>
      </c>
    </row>
    <row r="196" spans="1:12">
      <c r="A196" s="57" t="s">
        <v>3016</v>
      </c>
      <c r="B196" s="2"/>
      <c r="L196" s="57" t="s">
        <v>3494</v>
      </c>
    </row>
    <row r="197" spans="1:12">
      <c r="A197" s="57" t="s">
        <v>3017</v>
      </c>
      <c r="B197" s="2"/>
      <c r="L197" s="57" t="s">
        <v>3495</v>
      </c>
    </row>
    <row r="198" spans="1:12">
      <c r="A198" s="57" t="s">
        <v>3018</v>
      </c>
      <c r="B198" s="2"/>
      <c r="L198" s="57" t="s">
        <v>3770</v>
      </c>
    </row>
    <row r="199" spans="1:12">
      <c r="A199" s="57" t="s">
        <v>3019</v>
      </c>
      <c r="B199" s="2"/>
      <c r="L199" s="57" t="s">
        <v>3496</v>
      </c>
    </row>
    <row r="200" spans="1:12">
      <c r="A200" s="57" t="s">
        <v>3020</v>
      </c>
      <c r="B200" s="2"/>
      <c r="L200" s="57" t="s">
        <v>3886</v>
      </c>
    </row>
    <row r="201" spans="1:12">
      <c r="A201" s="57" t="s">
        <v>3021</v>
      </c>
      <c r="B201" s="2"/>
      <c r="L201" s="57" t="s">
        <v>3497</v>
      </c>
    </row>
    <row r="202" spans="1:12">
      <c r="A202" s="57" t="s">
        <v>3022</v>
      </c>
      <c r="B202" s="2"/>
      <c r="L202" s="57" t="s">
        <v>3498</v>
      </c>
    </row>
    <row r="203" spans="1:12">
      <c r="A203" s="57" t="s">
        <v>3023</v>
      </c>
      <c r="B203" s="2"/>
      <c r="L203" s="57" t="s">
        <v>3499</v>
      </c>
    </row>
    <row r="204" spans="1:12">
      <c r="A204" s="57" t="s">
        <v>3035</v>
      </c>
      <c r="B204" s="2"/>
      <c r="L204" s="57" t="s">
        <v>3511</v>
      </c>
    </row>
    <row r="205" spans="1:12">
      <c r="A205" s="57" t="s">
        <v>3036</v>
      </c>
      <c r="B205" s="2"/>
      <c r="L205" s="57" t="s">
        <v>3512</v>
      </c>
    </row>
    <row r="206" spans="1:12">
      <c r="A206" s="57" t="s">
        <v>3037</v>
      </c>
      <c r="B206" s="2"/>
      <c r="L206" s="57" t="s">
        <v>3513</v>
      </c>
    </row>
    <row r="207" spans="1:12">
      <c r="A207" s="57" t="s">
        <v>3038</v>
      </c>
      <c r="B207" s="2"/>
      <c r="L207" s="57" t="s">
        <v>3514</v>
      </c>
    </row>
    <row r="208" spans="1:12">
      <c r="A208" s="57" t="s">
        <v>3039</v>
      </c>
      <c r="B208" s="2"/>
      <c r="L208" s="57" t="s">
        <v>3515</v>
      </c>
    </row>
    <row r="209" spans="1:12">
      <c r="A209" s="57" t="s">
        <v>3040</v>
      </c>
      <c r="B209" s="2"/>
      <c r="L209" s="57" t="s">
        <v>3516</v>
      </c>
    </row>
    <row r="210" spans="1:12">
      <c r="A210" s="57" t="s">
        <v>3041</v>
      </c>
      <c r="B210" s="2"/>
      <c r="L210" s="57" t="s">
        <v>3517</v>
      </c>
    </row>
    <row r="211" spans="1:12">
      <c r="A211" s="57" t="s">
        <v>3042</v>
      </c>
      <c r="B211" s="2"/>
      <c r="L211" s="57" t="s">
        <v>3518</v>
      </c>
    </row>
    <row r="212" spans="1:12">
      <c r="A212" s="57" t="s">
        <v>3024</v>
      </c>
      <c r="B212" s="2"/>
      <c r="L212" s="57" t="s">
        <v>3500</v>
      </c>
    </row>
    <row r="213" spans="1:12">
      <c r="A213" s="57" t="s">
        <v>3025</v>
      </c>
      <c r="B213" s="2"/>
      <c r="L213" s="57" t="s">
        <v>3501</v>
      </c>
    </row>
    <row r="214" spans="1:12">
      <c r="A214" s="57" t="s">
        <v>3026</v>
      </c>
      <c r="B214" s="2"/>
      <c r="L214" s="57" t="s">
        <v>3502</v>
      </c>
    </row>
    <row r="215" spans="1:12">
      <c r="A215" s="57" t="s">
        <v>3027</v>
      </c>
      <c r="B215" s="2"/>
      <c r="L215" s="57" t="s">
        <v>3503</v>
      </c>
    </row>
    <row r="216" spans="1:12">
      <c r="A216" s="57" t="s">
        <v>3028</v>
      </c>
      <c r="B216" s="2"/>
      <c r="L216" s="57" t="s">
        <v>3504</v>
      </c>
    </row>
    <row r="217" spans="1:12">
      <c r="A217" s="57" t="s">
        <v>3029</v>
      </c>
      <c r="B217" s="2"/>
      <c r="L217" s="57" t="s">
        <v>3505</v>
      </c>
    </row>
    <row r="218" spans="1:12">
      <c r="A218" s="57" t="s">
        <v>3061</v>
      </c>
      <c r="B218" s="2"/>
      <c r="L218" s="57" t="s">
        <v>3534</v>
      </c>
    </row>
    <row r="219" spans="1:12">
      <c r="A219" s="57" t="s">
        <v>3062</v>
      </c>
      <c r="B219" s="2"/>
      <c r="L219" s="57" t="s">
        <v>3535</v>
      </c>
    </row>
    <row r="220" spans="1:12">
      <c r="A220" s="57" t="s">
        <v>3063</v>
      </c>
      <c r="B220" s="2"/>
      <c r="L220" s="57" t="s">
        <v>3536</v>
      </c>
    </row>
    <row r="221" spans="1:12">
      <c r="A221" s="57" t="s">
        <v>3064</v>
      </c>
      <c r="B221" s="2"/>
      <c r="L221" s="57" t="s">
        <v>3537</v>
      </c>
    </row>
    <row r="222" spans="1:12">
      <c r="A222" s="57" t="s">
        <v>3065</v>
      </c>
      <c r="B222" s="2"/>
      <c r="L222" s="57" t="s">
        <v>3538</v>
      </c>
    </row>
    <row r="223" spans="1:12">
      <c r="A223" s="57" t="s">
        <v>3066</v>
      </c>
      <c r="B223" s="2"/>
      <c r="L223" s="57" t="s">
        <v>3539</v>
      </c>
    </row>
    <row r="224" spans="1:12">
      <c r="A224" s="57" t="s">
        <v>3067</v>
      </c>
      <c r="B224" s="2"/>
      <c r="L224" s="57" t="s">
        <v>3540</v>
      </c>
    </row>
    <row r="225" spans="1:12">
      <c r="A225" s="57" t="s">
        <v>3068</v>
      </c>
      <c r="B225" s="2"/>
      <c r="L225" s="57" t="s">
        <v>3541</v>
      </c>
    </row>
    <row r="226" spans="1:12">
      <c r="A226" s="57" t="s">
        <v>3069</v>
      </c>
      <c r="B226" s="2"/>
      <c r="L226" s="57" t="s">
        <v>3542</v>
      </c>
    </row>
    <row r="227" spans="1:12">
      <c r="A227" s="57" t="s">
        <v>3070</v>
      </c>
      <c r="B227" s="2"/>
      <c r="L227" s="57" t="s">
        <v>2591</v>
      </c>
    </row>
    <row r="228" spans="1:12">
      <c r="A228" s="57" t="s">
        <v>3071</v>
      </c>
      <c r="B228" s="2"/>
      <c r="L228" s="57" t="s">
        <v>3543</v>
      </c>
    </row>
    <row r="229" spans="1:12">
      <c r="A229" s="57" t="s">
        <v>3072</v>
      </c>
      <c r="B229" s="2"/>
      <c r="L229" s="57" t="s">
        <v>3544</v>
      </c>
    </row>
    <row r="230" spans="1:12">
      <c r="A230" s="57" t="s">
        <v>3073</v>
      </c>
      <c r="B230" s="2"/>
      <c r="L230" s="57" t="s">
        <v>3954</v>
      </c>
    </row>
    <row r="231" spans="1:12">
      <c r="A231" s="57" t="s">
        <v>3074</v>
      </c>
      <c r="B231" s="2"/>
      <c r="L231" s="57" t="s">
        <v>3545</v>
      </c>
    </row>
    <row r="232" spans="1:12">
      <c r="A232" s="57" t="s">
        <v>3075</v>
      </c>
      <c r="B232" s="2"/>
      <c r="L232" s="57" t="s">
        <v>3546</v>
      </c>
    </row>
    <row r="233" spans="1:12">
      <c r="A233" s="57" t="s">
        <v>3076</v>
      </c>
      <c r="B233" s="2"/>
      <c r="L233" s="57" t="s">
        <v>3547</v>
      </c>
    </row>
    <row r="234" spans="1:12">
      <c r="A234" s="57" t="s">
        <v>3077</v>
      </c>
      <c r="B234" s="2"/>
      <c r="L234" s="57" t="s">
        <v>3548</v>
      </c>
    </row>
    <row r="235" spans="1:12">
      <c r="A235" s="57" t="s">
        <v>3078</v>
      </c>
      <c r="B235" s="2"/>
      <c r="L235" s="57" t="s">
        <v>3549</v>
      </c>
    </row>
    <row r="236" spans="1:12">
      <c r="A236" s="57" t="s">
        <v>3079</v>
      </c>
      <c r="B236" s="2"/>
      <c r="L236" s="57" t="s">
        <v>3550</v>
      </c>
    </row>
    <row r="237" spans="1:12">
      <c r="A237" s="57" t="s">
        <v>3080</v>
      </c>
      <c r="B237" s="2"/>
      <c r="L237" s="57" t="s">
        <v>3551</v>
      </c>
    </row>
    <row r="238" spans="1:12">
      <c r="A238" s="57" t="s">
        <v>3081</v>
      </c>
      <c r="B238" s="2"/>
      <c r="L238" s="57" t="s">
        <v>7036</v>
      </c>
    </row>
    <row r="239" spans="1:12">
      <c r="A239" s="57" t="s">
        <v>3082</v>
      </c>
      <c r="B239" s="2"/>
      <c r="L239" s="57" t="s">
        <v>3810</v>
      </c>
    </row>
    <row r="240" spans="1:12">
      <c r="A240" s="57" t="s">
        <v>3083</v>
      </c>
      <c r="B240" s="2"/>
      <c r="L240" s="57" t="s">
        <v>3552</v>
      </c>
    </row>
    <row r="241" spans="1:12">
      <c r="A241" s="57" t="s">
        <v>4099</v>
      </c>
      <c r="B241" s="2"/>
      <c r="L241" s="57" t="s">
        <v>4113</v>
      </c>
    </row>
    <row r="242" spans="1:12">
      <c r="A242" s="57" t="s">
        <v>3057</v>
      </c>
      <c r="B242" s="2"/>
      <c r="L242" s="57" t="s">
        <v>3530</v>
      </c>
    </row>
    <row r="243" spans="1:12">
      <c r="A243" s="57" t="s">
        <v>3058</v>
      </c>
      <c r="B243" s="2"/>
      <c r="L243" s="57" t="s">
        <v>3531</v>
      </c>
    </row>
    <row r="244" spans="1:12">
      <c r="A244" s="57" t="s">
        <v>3059</v>
      </c>
      <c r="B244" s="2"/>
      <c r="L244" s="57" t="s">
        <v>3532</v>
      </c>
    </row>
    <row r="245" spans="1:12">
      <c r="A245" s="57" t="s">
        <v>3060</v>
      </c>
      <c r="B245" s="2"/>
      <c r="L245" s="57" t="s">
        <v>3533</v>
      </c>
    </row>
    <row r="246" spans="1:12">
      <c r="A246" s="57" t="s">
        <v>4100</v>
      </c>
      <c r="B246" s="2"/>
      <c r="L246" s="57" t="s">
        <v>4114</v>
      </c>
    </row>
    <row r="247" spans="1:12">
      <c r="A247" s="57" t="s">
        <v>4106</v>
      </c>
      <c r="B247" s="2"/>
      <c r="L247" s="57" t="s">
        <v>4120</v>
      </c>
    </row>
    <row r="248" spans="1:12">
      <c r="A248" s="57" t="s">
        <v>4105</v>
      </c>
      <c r="B248" s="2"/>
      <c r="L248" s="57" t="s">
        <v>4119</v>
      </c>
    </row>
    <row r="249" spans="1:12">
      <c r="A249" s="57" t="s">
        <v>3096</v>
      </c>
      <c r="B249" s="2"/>
      <c r="L249" s="57" t="s">
        <v>3565</v>
      </c>
    </row>
    <row r="250" spans="1:12">
      <c r="A250" s="57" t="s">
        <v>3097</v>
      </c>
      <c r="B250" s="2"/>
      <c r="L250" s="57" t="s">
        <v>3566</v>
      </c>
    </row>
    <row r="251" spans="1:12">
      <c r="A251" s="57" t="s">
        <v>3098</v>
      </c>
      <c r="B251" s="2"/>
      <c r="L251" s="57" t="s">
        <v>3567</v>
      </c>
    </row>
    <row r="252" spans="1:12">
      <c r="A252" s="57" t="s">
        <v>3099</v>
      </c>
      <c r="B252" s="2"/>
      <c r="L252" s="57" t="s">
        <v>3568</v>
      </c>
    </row>
    <row r="253" spans="1:12">
      <c r="A253" s="57" t="s">
        <v>3100</v>
      </c>
      <c r="B253" s="2"/>
      <c r="L253" s="57" t="s">
        <v>3569</v>
      </c>
    </row>
    <row r="254" spans="1:12">
      <c r="A254" s="57" t="s">
        <v>3101</v>
      </c>
      <c r="B254" s="2"/>
      <c r="L254" s="57" t="s">
        <v>3570</v>
      </c>
    </row>
    <row r="255" spans="1:12">
      <c r="A255" s="57" t="s">
        <v>3102</v>
      </c>
      <c r="B255" s="2"/>
      <c r="L255" s="57" t="s">
        <v>3571</v>
      </c>
    </row>
    <row r="256" spans="1:12">
      <c r="A256" s="57" t="s">
        <v>3103</v>
      </c>
      <c r="B256" s="2"/>
      <c r="L256" s="57" t="s">
        <v>3572</v>
      </c>
    </row>
    <row r="257" spans="1:12">
      <c r="A257" s="57" t="s">
        <v>3104</v>
      </c>
      <c r="B257" s="2"/>
      <c r="L257" s="57" t="s">
        <v>3573</v>
      </c>
    </row>
    <row r="258" spans="1:12">
      <c r="A258" s="57" t="s">
        <v>3105</v>
      </c>
      <c r="B258" s="2"/>
      <c r="L258" s="57" t="s">
        <v>3574</v>
      </c>
    </row>
    <row r="259" spans="1:12">
      <c r="A259" s="57" t="s">
        <v>3106</v>
      </c>
      <c r="B259" s="2"/>
      <c r="L259" s="57" t="s">
        <v>3575</v>
      </c>
    </row>
    <row r="260" spans="1:12">
      <c r="A260" s="57" t="s">
        <v>3107</v>
      </c>
      <c r="B260" s="2"/>
      <c r="L260" s="57" t="s">
        <v>3576</v>
      </c>
    </row>
    <row r="261" spans="1:12">
      <c r="A261" s="57" t="s">
        <v>3108</v>
      </c>
      <c r="B261" s="2"/>
      <c r="L261" s="57" t="s">
        <v>3577</v>
      </c>
    </row>
    <row r="262" spans="1:12">
      <c r="A262" s="57" t="s">
        <v>3109</v>
      </c>
      <c r="B262" s="2"/>
      <c r="L262" s="57" t="s">
        <v>3578</v>
      </c>
    </row>
    <row r="263" spans="1:12">
      <c r="A263" s="57" t="s">
        <v>3110</v>
      </c>
      <c r="B263" s="2"/>
      <c r="L263" s="57" t="s">
        <v>3579</v>
      </c>
    </row>
    <row r="264" spans="1:12">
      <c r="A264" s="57" t="s">
        <v>3111</v>
      </c>
      <c r="B264" s="2"/>
      <c r="L264" s="57" t="s">
        <v>3580</v>
      </c>
    </row>
    <row r="265" spans="1:12">
      <c r="A265" s="57" t="s">
        <v>3112</v>
      </c>
      <c r="B265" s="2"/>
      <c r="L265" s="57" t="s">
        <v>3581</v>
      </c>
    </row>
    <row r="266" spans="1:12">
      <c r="A266" s="57" t="s">
        <v>3113</v>
      </c>
      <c r="B266" s="2"/>
      <c r="L266" s="57" t="s">
        <v>3582</v>
      </c>
    </row>
    <row r="267" spans="1:12">
      <c r="A267" s="57" t="s">
        <v>3114</v>
      </c>
      <c r="B267" s="2"/>
      <c r="L267" s="57" t="s">
        <v>3583</v>
      </c>
    </row>
    <row r="268" spans="1:12">
      <c r="A268" s="57" t="s">
        <v>3115</v>
      </c>
      <c r="B268" s="2"/>
      <c r="L268" s="57" t="s">
        <v>3584</v>
      </c>
    </row>
    <row r="269" spans="1:12">
      <c r="A269" s="57" t="s">
        <v>3116</v>
      </c>
      <c r="B269" s="2"/>
      <c r="L269" s="57" t="s">
        <v>3585</v>
      </c>
    </row>
    <row r="270" spans="1:12">
      <c r="A270" s="57" t="s">
        <v>3117</v>
      </c>
      <c r="B270" s="2"/>
      <c r="L270" s="57" t="s">
        <v>3586</v>
      </c>
    </row>
    <row r="271" spans="1:12">
      <c r="A271" s="57" t="s">
        <v>3118</v>
      </c>
      <c r="B271" s="2"/>
      <c r="L271" s="57" t="s">
        <v>3587</v>
      </c>
    </row>
    <row r="272" spans="1:12">
      <c r="A272" s="57" t="s">
        <v>3121</v>
      </c>
      <c r="B272" s="2"/>
      <c r="L272" s="57" t="s">
        <v>3590</v>
      </c>
    </row>
    <row r="273" spans="1:12">
      <c r="A273" s="57" t="s">
        <v>3122</v>
      </c>
      <c r="B273" s="2"/>
      <c r="L273" s="57" t="s">
        <v>3591</v>
      </c>
    </row>
    <row r="274" spans="1:12">
      <c r="A274" s="57" t="s">
        <v>3123</v>
      </c>
      <c r="B274" s="2"/>
      <c r="L274" s="57" t="s">
        <v>3592</v>
      </c>
    </row>
    <row r="275" spans="1:12">
      <c r="A275" s="57" t="s">
        <v>3124</v>
      </c>
      <c r="B275" s="2"/>
      <c r="L275" s="57" t="s">
        <v>3593</v>
      </c>
    </row>
    <row r="276" spans="1:12">
      <c r="A276" s="57" t="s">
        <v>3125</v>
      </c>
      <c r="B276" s="2"/>
      <c r="L276" s="57" t="s">
        <v>3594</v>
      </c>
    </row>
    <row r="277" spans="1:12">
      <c r="A277" s="57" t="s">
        <v>3126</v>
      </c>
      <c r="B277" s="2"/>
      <c r="L277" s="57" t="s">
        <v>3595</v>
      </c>
    </row>
    <row r="278" spans="1:12">
      <c r="A278" s="57" t="s">
        <v>3127</v>
      </c>
      <c r="B278" s="2"/>
      <c r="L278" s="57" t="s">
        <v>3596</v>
      </c>
    </row>
    <row r="279" spans="1:12">
      <c r="A279" s="57" t="s">
        <v>3128</v>
      </c>
      <c r="B279" s="2"/>
      <c r="L279" s="57" t="s">
        <v>3597</v>
      </c>
    </row>
    <row r="280" spans="1:12">
      <c r="A280" s="57" t="s">
        <v>3129</v>
      </c>
      <c r="B280" s="2"/>
      <c r="L280" s="57" t="s">
        <v>3598</v>
      </c>
    </row>
    <row r="281" spans="1:12">
      <c r="A281" s="57" t="s">
        <v>3130</v>
      </c>
      <c r="B281" s="2"/>
      <c r="L281" s="57" t="s">
        <v>3599</v>
      </c>
    </row>
    <row r="282" spans="1:12">
      <c r="A282" s="57" t="s">
        <v>3131</v>
      </c>
      <c r="B282" s="2"/>
      <c r="L282" s="57" t="s">
        <v>3600</v>
      </c>
    </row>
    <row r="283" spans="1:12">
      <c r="A283" s="57" t="s">
        <v>3132</v>
      </c>
      <c r="B283" s="2"/>
      <c r="L283" s="57" t="s">
        <v>3601</v>
      </c>
    </row>
    <row r="284" spans="1:12">
      <c r="A284" s="57" t="s">
        <v>2880</v>
      </c>
      <c r="B284" s="2"/>
      <c r="L284" s="57" t="s">
        <v>3360</v>
      </c>
    </row>
    <row r="285" spans="1:12">
      <c r="A285" s="57" t="s">
        <v>2881</v>
      </c>
      <c r="B285" s="2"/>
      <c r="L285" s="57" t="s">
        <v>3361</v>
      </c>
    </row>
    <row r="286" spans="1:12">
      <c r="A286" s="57" t="s">
        <v>2882</v>
      </c>
      <c r="B286" s="2"/>
      <c r="L286" s="57" t="s">
        <v>3362</v>
      </c>
    </row>
    <row r="287" spans="1:12">
      <c r="A287" s="57" t="s">
        <v>2883</v>
      </c>
      <c r="B287" s="2"/>
      <c r="L287" s="57" t="s">
        <v>3363</v>
      </c>
    </row>
    <row r="288" spans="1:12">
      <c r="A288" s="57" t="s">
        <v>2884</v>
      </c>
      <c r="B288" s="2"/>
      <c r="L288" s="57" t="s">
        <v>3364</v>
      </c>
    </row>
    <row r="289" spans="1:12">
      <c r="A289" s="57" t="s">
        <v>2885</v>
      </c>
      <c r="B289" s="2"/>
      <c r="L289" s="57" t="s">
        <v>3365</v>
      </c>
    </row>
    <row r="290" spans="1:12">
      <c r="A290" s="57" t="s">
        <v>2886</v>
      </c>
      <c r="B290" s="2"/>
      <c r="L290" s="57" t="s">
        <v>3366</v>
      </c>
    </row>
    <row r="291" spans="1:12">
      <c r="A291" s="57" t="s">
        <v>2887</v>
      </c>
      <c r="B291" s="2"/>
      <c r="L291" s="57" t="s">
        <v>3367</v>
      </c>
    </row>
    <row r="292" spans="1:12">
      <c r="A292" s="57" t="s">
        <v>2888</v>
      </c>
      <c r="B292" s="2"/>
      <c r="L292" s="57" t="s">
        <v>3368</v>
      </c>
    </row>
    <row r="293" spans="1:12">
      <c r="A293" s="57" t="s">
        <v>2889</v>
      </c>
      <c r="B293" s="2"/>
      <c r="L293" s="57" t="s">
        <v>3369</v>
      </c>
    </row>
    <row r="294" spans="1:12">
      <c r="A294" s="57" t="s">
        <v>2890</v>
      </c>
      <c r="B294" s="2"/>
      <c r="L294" s="57" t="s">
        <v>3370</v>
      </c>
    </row>
    <row r="295" spans="1:12">
      <c r="A295" s="57" t="s">
        <v>2891</v>
      </c>
      <c r="B295" s="2"/>
      <c r="L295" s="57" t="s">
        <v>3371</v>
      </c>
    </row>
    <row r="296" spans="1:12">
      <c r="A296" s="57" t="s">
        <v>2892</v>
      </c>
      <c r="B296" s="2"/>
      <c r="L296" s="57" t="s">
        <v>3372</v>
      </c>
    </row>
    <row r="297" spans="1:12">
      <c r="A297" s="57" t="s">
        <v>2893</v>
      </c>
      <c r="B297" s="2"/>
      <c r="L297" s="57" t="s">
        <v>3373</v>
      </c>
    </row>
    <row r="298" spans="1:12">
      <c r="A298" s="57" t="s">
        <v>2894</v>
      </c>
      <c r="B298" s="2"/>
      <c r="L298" s="57" t="s">
        <v>3374</v>
      </c>
    </row>
    <row r="299" spans="1:12">
      <c r="A299" s="57" t="s">
        <v>2895</v>
      </c>
      <c r="L299" s="57" t="s">
        <v>3375</v>
      </c>
    </row>
    <row r="300" spans="1:12">
      <c r="A300" s="57" t="s">
        <v>2896</v>
      </c>
      <c r="B300" s="2"/>
      <c r="L300" s="57" t="s">
        <v>3376</v>
      </c>
    </row>
    <row r="301" spans="1:12">
      <c r="A301" s="57" t="s">
        <v>2897</v>
      </c>
      <c r="B301" s="2"/>
      <c r="L301" s="57" t="s">
        <v>3377</v>
      </c>
    </row>
    <row r="302" spans="1:12">
      <c r="A302" s="57" t="s">
        <v>2898</v>
      </c>
      <c r="B302" s="2"/>
      <c r="L302" s="57" t="s">
        <v>3378</v>
      </c>
    </row>
    <row r="303" spans="1:12">
      <c r="A303" s="57" t="s">
        <v>2899</v>
      </c>
      <c r="B303" s="2"/>
      <c r="L303" s="57" t="s">
        <v>3379</v>
      </c>
    </row>
    <row r="304" spans="1:12">
      <c r="A304" s="57" t="s">
        <v>2900</v>
      </c>
      <c r="B304" s="2"/>
      <c r="L304" s="57" t="s">
        <v>3380</v>
      </c>
    </row>
    <row r="305" spans="1:12">
      <c r="A305" s="57" t="s">
        <v>2901</v>
      </c>
      <c r="B305" s="2"/>
      <c r="L305" s="57" t="s">
        <v>3381</v>
      </c>
    </row>
    <row r="306" spans="1:12">
      <c r="A306" s="57" t="s">
        <v>2902</v>
      </c>
      <c r="B306" s="2"/>
      <c r="L306" s="57" t="s">
        <v>3382</v>
      </c>
    </row>
    <row r="307" spans="1:12">
      <c r="A307" s="57" t="s">
        <v>2903</v>
      </c>
      <c r="B307" s="2"/>
      <c r="L307" s="57" t="s">
        <v>3383</v>
      </c>
    </row>
    <row r="308" spans="1:12">
      <c r="A308" s="57" t="s">
        <v>3133</v>
      </c>
      <c r="B308" s="2"/>
      <c r="L308" s="57" t="s">
        <v>3602</v>
      </c>
    </row>
    <row r="309" spans="1:12">
      <c r="A309" s="57" t="s">
        <v>3134</v>
      </c>
      <c r="B309" s="2"/>
      <c r="L309" s="57" t="s">
        <v>3603</v>
      </c>
    </row>
    <row r="310" spans="1:12">
      <c r="A310" s="57" t="s">
        <v>3135</v>
      </c>
      <c r="B310" s="2"/>
      <c r="L310" s="57" t="s">
        <v>3604</v>
      </c>
    </row>
    <row r="311" spans="1:12">
      <c r="A311" s="57" t="s">
        <v>3136</v>
      </c>
      <c r="B311" s="2"/>
      <c r="L311" s="57" t="s">
        <v>3605</v>
      </c>
    </row>
    <row r="312" spans="1:12">
      <c r="A312" s="57" t="s">
        <v>3137</v>
      </c>
      <c r="B312" s="2"/>
      <c r="L312" s="57" t="s">
        <v>3606</v>
      </c>
    </row>
    <row r="313" spans="1:12">
      <c r="A313" s="57" t="s">
        <v>3119</v>
      </c>
      <c r="L313" s="57" t="s">
        <v>3588</v>
      </c>
    </row>
    <row r="314" spans="1:12">
      <c r="A314" s="57" t="s">
        <v>3120</v>
      </c>
      <c r="B314" s="2"/>
      <c r="L314" s="57" t="s">
        <v>3589</v>
      </c>
    </row>
    <row r="315" spans="1:12">
      <c r="A315" s="57" t="s">
        <v>3251</v>
      </c>
      <c r="B315" s="2"/>
      <c r="L315" s="57" t="s">
        <v>3717</v>
      </c>
    </row>
    <row r="316" spans="1:12">
      <c r="A316" s="57" t="s">
        <v>7361</v>
      </c>
      <c r="B316" s="2"/>
      <c r="L316" s="57" t="s">
        <v>7434</v>
      </c>
    </row>
    <row r="317" spans="1:12">
      <c r="A317" s="57" t="s">
        <v>3252</v>
      </c>
      <c r="B317" s="2"/>
      <c r="L317" s="57" t="s">
        <v>3718</v>
      </c>
    </row>
    <row r="318" spans="1:12">
      <c r="A318" s="57" t="s">
        <v>3819</v>
      </c>
      <c r="B318" s="2"/>
      <c r="L318" s="57" t="s">
        <v>3820</v>
      </c>
    </row>
    <row r="319" spans="1:12">
      <c r="A319" s="57" t="s">
        <v>3138</v>
      </c>
      <c r="B319" s="2"/>
      <c r="L319" s="57" t="s">
        <v>3607</v>
      </c>
    </row>
    <row r="320" spans="1:12">
      <c r="A320" s="57" t="s">
        <v>3139</v>
      </c>
      <c r="B320" s="2"/>
      <c r="L320" s="57" t="s">
        <v>3608</v>
      </c>
    </row>
    <row r="321" spans="1:12">
      <c r="A321" s="57" t="s">
        <v>3140</v>
      </c>
      <c r="B321" s="2"/>
      <c r="L321" s="57" t="s">
        <v>3609</v>
      </c>
    </row>
    <row r="322" spans="1:12">
      <c r="A322" s="57" t="s">
        <v>3141</v>
      </c>
      <c r="B322" s="2"/>
      <c r="L322" s="57" t="s">
        <v>3610</v>
      </c>
    </row>
    <row r="323" spans="1:12">
      <c r="A323" s="57" t="s">
        <v>3142</v>
      </c>
      <c r="B323" s="2"/>
      <c r="L323" s="57" t="s">
        <v>3611</v>
      </c>
    </row>
    <row r="324" spans="1:12">
      <c r="A324" s="57" t="s">
        <v>3143</v>
      </c>
      <c r="B324" s="2"/>
      <c r="L324" s="57" t="s">
        <v>3612</v>
      </c>
    </row>
    <row r="325" spans="1:12">
      <c r="A325" s="57" t="s">
        <v>3144</v>
      </c>
      <c r="B325" s="2"/>
      <c r="L325" s="57" t="s">
        <v>3613</v>
      </c>
    </row>
    <row r="326" spans="1:12">
      <c r="A326" s="57" t="s">
        <v>3145</v>
      </c>
      <c r="B326" s="2"/>
      <c r="L326" s="57" t="s">
        <v>3614</v>
      </c>
    </row>
    <row r="327" spans="1:12">
      <c r="A327" s="57" t="s">
        <v>3146</v>
      </c>
      <c r="B327" s="2"/>
      <c r="L327" s="57" t="s">
        <v>3615</v>
      </c>
    </row>
    <row r="328" spans="1:12">
      <c r="A328" s="57" t="s">
        <v>3147</v>
      </c>
      <c r="B328" s="2"/>
      <c r="L328" s="57" t="s">
        <v>3616</v>
      </c>
    </row>
    <row r="329" spans="1:12">
      <c r="A329" s="57" t="s">
        <v>3157</v>
      </c>
      <c r="B329" s="2"/>
      <c r="L329" s="57" t="s">
        <v>3626</v>
      </c>
    </row>
    <row r="330" spans="1:12">
      <c r="A330" s="57" t="s">
        <v>3218</v>
      </c>
      <c r="B330" s="2"/>
      <c r="L330" s="57" t="s">
        <v>3686</v>
      </c>
    </row>
    <row r="331" spans="1:12">
      <c r="A331" s="57" t="s">
        <v>3219</v>
      </c>
      <c r="B331" s="2"/>
      <c r="L331" s="57" t="s">
        <v>3687</v>
      </c>
    </row>
    <row r="332" spans="1:12">
      <c r="A332" s="57" t="s">
        <v>3220</v>
      </c>
      <c r="B332" s="2"/>
      <c r="L332" s="57" t="s">
        <v>3688</v>
      </c>
    </row>
    <row r="333" spans="1:12">
      <c r="A333" s="57" t="s">
        <v>3221</v>
      </c>
      <c r="B333" s="2"/>
      <c r="L333" s="57" t="s">
        <v>3689</v>
      </c>
    </row>
    <row r="334" spans="1:12">
      <c r="A334" s="57" t="s">
        <v>3222</v>
      </c>
      <c r="B334" s="2"/>
      <c r="L334" s="57" t="s">
        <v>3690</v>
      </c>
    </row>
    <row r="335" spans="1:12">
      <c r="A335" s="57" t="s">
        <v>3769</v>
      </c>
      <c r="B335" s="2"/>
      <c r="L335" s="57" t="s">
        <v>3986</v>
      </c>
    </row>
    <row r="336" spans="1:12">
      <c r="A336" s="57" t="s">
        <v>3234</v>
      </c>
      <c r="B336" s="2"/>
      <c r="L336" s="57" t="s">
        <v>3702</v>
      </c>
    </row>
    <row r="337" spans="1:12">
      <c r="A337" s="57" t="s">
        <v>3148</v>
      </c>
      <c r="B337" s="2"/>
      <c r="L337" s="57" t="s">
        <v>3617</v>
      </c>
    </row>
    <row r="338" spans="1:12">
      <c r="A338" s="57" t="s">
        <v>3149</v>
      </c>
      <c r="B338" s="2"/>
      <c r="L338" s="57" t="s">
        <v>3618</v>
      </c>
    </row>
    <row r="339" spans="1:12">
      <c r="A339" s="57" t="s">
        <v>3211</v>
      </c>
      <c r="B339" s="2"/>
      <c r="L339" s="57" t="s">
        <v>3679</v>
      </c>
    </row>
    <row r="340" spans="1:12">
      <c r="A340" s="57" t="s">
        <v>3212</v>
      </c>
      <c r="B340" s="2"/>
      <c r="L340" s="57" t="s">
        <v>3680</v>
      </c>
    </row>
    <row r="341" spans="1:12">
      <c r="A341" s="57" t="s">
        <v>3213</v>
      </c>
      <c r="B341" s="2"/>
      <c r="L341" s="57" t="s">
        <v>3681</v>
      </c>
    </row>
    <row r="342" spans="1:12">
      <c r="A342" s="57" t="s">
        <v>3214</v>
      </c>
      <c r="B342" s="2"/>
      <c r="L342" s="57" t="s">
        <v>3682</v>
      </c>
    </row>
    <row r="343" spans="1:12">
      <c r="A343" s="57" t="s">
        <v>3215</v>
      </c>
      <c r="L343" s="57" t="s">
        <v>3683</v>
      </c>
    </row>
    <row r="344" spans="1:12">
      <c r="A344" s="57" t="s">
        <v>3216</v>
      </c>
      <c r="B344" s="2"/>
      <c r="L344" s="57" t="s">
        <v>3684</v>
      </c>
    </row>
    <row r="345" spans="1:12">
      <c r="A345" s="57" t="s">
        <v>3217</v>
      </c>
      <c r="B345" s="2"/>
      <c r="L345" s="57" t="s">
        <v>3685</v>
      </c>
    </row>
    <row r="346" spans="1:12">
      <c r="A346" s="57" t="s">
        <v>3158</v>
      </c>
      <c r="B346" s="2"/>
      <c r="L346" s="57" t="s">
        <v>3627</v>
      </c>
    </row>
    <row r="347" spans="1:12">
      <c r="A347" s="57" t="s">
        <v>3159</v>
      </c>
      <c r="B347" s="2"/>
      <c r="L347" s="57" t="s">
        <v>3628</v>
      </c>
    </row>
    <row r="348" spans="1:12">
      <c r="A348" s="57" t="s">
        <v>3160</v>
      </c>
      <c r="B348" s="2"/>
      <c r="L348" s="57" t="s">
        <v>3629</v>
      </c>
    </row>
    <row r="349" spans="1:12">
      <c r="A349" s="57" t="s">
        <v>3161</v>
      </c>
      <c r="L349" s="57" t="s">
        <v>3630</v>
      </c>
    </row>
    <row r="350" spans="1:12">
      <c r="A350" s="57" t="s">
        <v>3162</v>
      </c>
      <c r="B350" s="2"/>
      <c r="L350" s="57" t="s">
        <v>3631</v>
      </c>
    </row>
    <row r="351" spans="1:12">
      <c r="A351" s="57" t="s">
        <v>3163</v>
      </c>
      <c r="B351" s="2"/>
      <c r="L351" s="57" t="s">
        <v>3632</v>
      </c>
    </row>
    <row r="352" spans="1:12">
      <c r="A352" s="57" t="s">
        <v>3164</v>
      </c>
      <c r="B352" s="2"/>
      <c r="L352" s="57" t="s">
        <v>3633</v>
      </c>
    </row>
    <row r="353" spans="1:12">
      <c r="A353" s="57" t="s">
        <v>3165</v>
      </c>
      <c r="B353" s="2"/>
      <c r="L353" s="57" t="s">
        <v>3634</v>
      </c>
    </row>
    <row r="354" spans="1:12">
      <c r="A354" s="57" t="s">
        <v>3166</v>
      </c>
      <c r="B354" s="2"/>
      <c r="L354" s="57" t="s">
        <v>3635</v>
      </c>
    </row>
    <row r="355" spans="1:12">
      <c r="A355" s="57" t="s">
        <v>3167</v>
      </c>
      <c r="B355" s="2"/>
      <c r="L355" s="57" t="s">
        <v>3636</v>
      </c>
    </row>
    <row r="356" spans="1:12">
      <c r="A356" s="57" t="s">
        <v>3168</v>
      </c>
      <c r="B356" s="2"/>
      <c r="L356" s="57" t="s">
        <v>3637</v>
      </c>
    </row>
    <row r="357" spans="1:12">
      <c r="A357" s="57" t="s">
        <v>3150</v>
      </c>
      <c r="B357" s="2"/>
      <c r="L357" s="57" t="s">
        <v>3619</v>
      </c>
    </row>
    <row r="358" spans="1:12">
      <c r="A358" s="57" t="s">
        <v>3151</v>
      </c>
      <c r="B358" s="2"/>
      <c r="L358" s="57" t="s">
        <v>3620</v>
      </c>
    </row>
    <row r="359" spans="1:12">
      <c r="A359" s="57" t="s">
        <v>3152</v>
      </c>
      <c r="B359" s="2"/>
      <c r="L359" s="57" t="s">
        <v>3621</v>
      </c>
    </row>
    <row r="360" spans="1:12">
      <c r="A360" s="57" t="s">
        <v>3153</v>
      </c>
      <c r="B360" s="2"/>
      <c r="L360" s="57" t="s">
        <v>3622</v>
      </c>
    </row>
    <row r="361" spans="1:12">
      <c r="A361" s="57" t="s">
        <v>3154</v>
      </c>
      <c r="B361" s="2"/>
      <c r="L361" s="57" t="s">
        <v>3623</v>
      </c>
    </row>
    <row r="362" spans="1:12">
      <c r="A362" s="57" t="s">
        <v>3155</v>
      </c>
      <c r="B362" s="2"/>
      <c r="L362" s="57" t="s">
        <v>3624</v>
      </c>
    </row>
    <row r="363" spans="1:12">
      <c r="A363" s="57" t="s">
        <v>3156</v>
      </c>
      <c r="B363" s="2"/>
      <c r="L363" s="57" t="s">
        <v>3625</v>
      </c>
    </row>
    <row r="364" spans="1:12">
      <c r="A364" s="57" t="s">
        <v>3169</v>
      </c>
      <c r="B364" s="2"/>
      <c r="L364" s="57" t="s">
        <v>3638</v>
      </c>
    </row>
    <row r="365" spans="1:12">
      <c r="A365" s="57" t="s">
        <v>3170</v>
      </c>
      <c r="B365" s="2"/>
      <c r="L365" s="57" t="s">
        <v>3639</v>
      </c>
    </row>
    <row r="366" spans="1:12">
      <c r="A366" s="57" t="s">
        <v>3171</v>
      </c>
      <c r="B366" s="2"/>
      <c r="L366" s="57" t="s">
        <v>3640</v>
      </c>
    </row>
    <row r="367" spans="1:12">
      <c r="A367" s="57" t="s">
        <v>3172</v>
      </c>
      <c r="B367" s="2"/>
      <c r="L367" s="57" t="s">
        <v>3641</v>
      </c>
    </row>
    <row r="368" spans="1:12">
      <c r="A368" s="57" t="s">
        <v>3223</v>
      </c>
      <c r="B368" s="2"/>
      <c r="L368" s="57" t="s">
        <v>3691</v>
      </c>
    </row>
    <row r="369" spans="1:12">
      <c r="A369" s="57" t="s">
        <v>3224</v>
      </c>
      <c r="B369" s="2"/>
      <c r="L369" s="57" t="s">
        <v>3692</v>
      </c>
    </row>
    <row r="370" spans="1:12">
      <c r="A370" s="57" t="s">
        <v>3225</v>
      </c>
      <c r="B370" s="2"/>
      <c r="L370" s="57" t="s">
        <v>3693</v>
      </c>
    </row>
    <row r="371" spans="1:12">
      <c r="A371" s="57" t="s">
        <v>3226</v>
      </c>
      <c r="B371" s="2"/>
      <c r="L371" s="57" t="s">
        <v>3694</v>
      </c>
    </row>
    <row r="372" spans="1:12">
      <c r="A372" s="57" t="s">
        <v>3227</v>
      </c>
      <c r="B372" s="2"/>
      <c r="L372" s="57" t="s">
        <v>3695</v>
      </c>
    </row>
    <row r="373" spans="1:12">
      <c r="A373" s="57" t="s">
        <v>3228</v>
      </c>
      <c r="B373" s="2"/>
      <c r="L373" s="57" t="s">
        <v>3696</v>
      </c>
    </row>
    <row r="374" spans="1:12">
      <c r="A374" s="57" t="s">
        <v>2784</v>
      </c>
      <c r="B374" s="2"/>
      <c r="L374" s="57" t="s">
        <v>2577</v>
      </c>
    </row>
    <row r="375" spans="1:12">
      <c r="A375" s="57" t="s">
        <v>2785</v>
      </c>
      <c r="B375" s="2"/>
      <c r="L375" s="57" t="s">
        <v>2574</v>
      </c>
    </row>
    <row r="376" spans="1:12">
      <c r="A376" s="57" t="s">
        <v>3173</v>
      </c>
      <c r="B376" s="2"/>
      <c r="L376" s="57" t="s">
        <v>3642</v>
      </c>
    </row>
    <row r="377" spans="1:12">
      <c r="A377" s="57" t="s">
        <v>3174</v>
      </c>
      <c r="B377" s="2"/>
      <c r="L377" s="57" t="s">
        <v>3643</v>
      </c>
    </row>
    <row r="378" spans="1:12">
      <c r="A378" s="57" t="s">
        <v>3175</v>
      </c>
      <c r="B378" s="2"/>
      <c r="L378" s="57" t="s">
        <v>3644</v>
      </c>
    </row>
    <row r="379" spans="1:12">
      <c r="A379" s="57" t="s">
        <v>3176</v>
      </c>
      <c r="B379" s="2"/>
      <c r="L379" s="57" t="s">
        <v>3645</v>
      </c>
    </row>
    <row r="380" spans="1:12">
      <c r="A380" s="57" t="s">
        <v>3192</v>
      </c>
      <c r="B380" s="2"/>
      <c r="L380" s="57" t="s">
        <v>3661</v>
      </c>
    </row>
    <row r="381" spans="1:12">
      <c r="A381" s="57" t="s">
        <v>3193</v>
      </c>
      <c r="B381" s="2"/>
      <c r="L381" s="57" t="s">
        <v>3662</v>
      </c>
    </row>
    <row r="382" spans="1:12">
      <c r="A382" s="57" t="s">
        <v>3194</v>
      </c>
      <c r="B382" s="2"/>
      <c r="L382" s="57" t="s">
        <v>3663</v>
      </c>
    </row>
    <row r="383" spans="1:12">
      <c r="A383" s="57" t="s">
        <v>3195</v>
      </c>
      <c r="B383" s="2"/>
      <c r="L383" s="57" t="s">
        <v>3664</v>
      </c>
    </row>
    <row r="384" spans="1:12">
      <c r="A384" s="57" t="s">
        <v>3196</v>
      </c>
      <c r="B384" s="2"/>
      <c r="L384" s="57" t="s">
        <v>3665</v>
      </c>
    </row>
    <row r="385" spans="1:12">
      <c r="A385" s="57" t="s">
        <v>3197</v>
      </c>
      <c r="B385" s="2"/>
      <c r="L385" s="57" t="s">
        <v>3666</v>
      </c>
    </row>
    <row r="386" spans="1:12">
      <c r="A386" s="57" t="s">
        <v>3265</v>
      </c>
      <c r="B386" s="2"/>
      <c r="L386" s="57" t="s">
        <v>3729</v>
      </c>
    </row>
    <row r="387" spans="1:12">
      <c r="A387" s="57" t="s">
        <v>3266</v>
      </c>
      <c r="B387" s="2"/>
      <c r="L387" s="57" t="s">
        <v>3730</v>
      </c>
    </row>
    <row r="388" spans="1:12">
      <c r="A388" s="57" t="s">
        <v>3267</v>
      </c>
      <c r="B388" s="2"/>
      <c r="L388" s="57" t="s">
        <v>3731</v>
      </c>
    </row>
    <row r="389" spans="1:12">
      <c r="A389" s="57" t="s">
        <v>3268</v>
      </c>
      <c r="B389" s="2"/>
      <c r="L389" s="57" t="s">
        <v>3732</v>
      </c>
    </row>
    <row r="390" spans="1:12">
      <c r="A390" s="57" t="s">
        <v>3269</v>
      </c>
      <c r="B390" s="2"/>
      <c r="L390" s="57" t="s">
        <v>3733</v>
      </c>
    </row>
    <row r="391" spans="1:12">
      <c r="A391" s="57" t="s">
        <v>3270</v>
      </c>
      <c r="B391" s="2"/>
      <c r="L391" s="57" t="s">
        <v>3734</v>
      </c>
    </row>
    <row r="392" spans="1:12">
      <c r="A392" s="57" t="s">
        <v>3271</v>
      </c>
      <c r="B392" s="2"/>
      <c r="L392" s="57" t="s">
        <v>3735</v>
      </c>
    </row>
    <row r="393" spans="1:12">
      <c r="A393" s="57" t="s">
        <v>3272</v>
      </c>
      <c r="B393" s="2"/>
      <c r="L393" s="57" t="s">
        <v>3736</v>
      </c>
    </row>
    <row r="394" spans="1:12">
      <c r="A394" s="57" t="s">
        <v>3273</v>
      </c>
      <c r="B394" s="2"/>
      <c r="L394" s="57" t="s">
        <v>3737</v>
      </c>
    </row>
    <row r="395" spans="1:12">
      <c r="A395" s="57" t="s">
        <v>3274</v>
      </c>
      <c r="B395" s="2"/>
      <c r="L395" s="57" t="s">
        <v>3738</v>
      </c>
    </row>
    <row r="396" spans="1:12">
      <c r="A396" s="57" t="s">
        <v>3275</v>
      </c>
      <c r="B396" s="2"/>
      <c r="L396" s="57" t="s">
        <v>3739</v>
      </c>
    </row>
    <row r="397" spans="1:12">
      <c r="A397" s="57" t="s">
        <v>3276</v>
      </c>
      <c r="B397" s="2"/>
      <c r="L397" s="57" t="s">
        <v>3740</v>
      </c>
    </row>
    <row r="398" spans="1:12">
      <c r="A398" s="57" t="s">
        <v>3229</v>
      </c>
      <c r="B398" s="2"/>
      <c r="L398" s="57" t="s">
        <v>3697</v>
      </c>
    </row>
    <row r="399" spans="1:12">
      <c r="A399" s="57" t="s">
        <v>3230</v>
      </c>
      <c r="B399" s="2"/>
      <c r="L399" s="57" t="s">
        <v>3698</v>
      </c>
    </row>
    <row r="400" spans="1:12">
      <c r="A400" s="57" t="s">
        <v>3231</v>
      </c>
      <c r="B400" s="2"/>
      <c r="L400" s="57" t="s">
        <v>3699</v>
      </c>
    </row>
    <row r="401" spans="1:12">
      <c r="A401" s="57" t="s">
        <v>3232</v>
      </c>
      <c r="B401" s="2"/>
      <c r="L401" s="57" t="s">
        <v>3700</v>
      </c>
    </row>
    <row r="402" spans="1:12">
      <c r="A402" s="57" t="s">
        <v>3233</v>
      </c>
      <c r="B402" s="2"/>
      <c r="L402" s="57" t="s">
        <v>3701</v>
      </c>
    </row>
    <row r="403" spans="1:12">
      <c r="A403" s="57" t="s">
        <v>3177</v>
      </c>
      <c r="B403" s="2"/>
      <c r="L403" s="57" t="s">
        <v>3646</v>
      </c>
    </row>
    <row r="404" spans="1:12">
      <c r="A404" s="57" t="s">
        <v>3178</v>
      </c>
      <c r="B404" s="2"/>
      <c r="L404" s="57" t="s">
        <v>3647</v>
      </c>
    </row>
    <row r="405" spans="1:12">
      <c r="A405" s="57" t="s">
        <v>3179</v>
      </c>
      <c r="B405" s="2"/>
      <c r="L405" s="57" t="s">
        <v>3648</v>
      </c>
    </row>
    <row r="406" spans="1:12">
      <c r="A406" s="57" t="s">
        <v>3180</v>
      </c>
      <c r="B406" s="2"/>
      <c r="L406" s="57" t="s">
        <v>3649</v>
      </c>
    </row>
    <row r="407" spans="1:12">
      <c r="A407" s="57" t="s">
        <v>3181</v>
      </c>
      <c r="B407" s="2"/>
      <c r="L407" s="57" t="s">
        <v>3650</v>
      </c>
    </row>
    <row r="408" spans="1:12">
      <c r="A408" s="57" t="s">
        <v>3182</v>
      </c>
      <c r="B408" s="2"/>
      <c r="L408" s="57" t="s">
        <v>3651</v>
      </c>
    </row>
    <row r="409" spans="1:12">
      <c r="A409" s="57" t="s">
        <v>3183</v>
      </c>
      <c r="B409" s="2"/>
      <c r="L409" s="57" t="s">
        <v>3652</v>
      </c>
    </row>
    <row r="410" spans="1:12">
      <c r="A410" s="57" t="s">
        <v>3184</v>
      </c>
      <c r="B410" s="2"/>
      <c r="L410" s="57" t="s">
        <v>3653</v>
      </c>
    </row>
    <row r="411" spans="1:12">
      <c r="A411" s="57" t="s">
        <v>3185</v>
      </c>
      <c r="B411" s="2"/>
      <c r="L411" s="57" t="s">
        <v>3654</v>
      </c>
    </row>
    <row r="412" spans="1:12">
      <c r="A412" s="57" t="s">
        <v>3186</v>
      </c>
      <c r="B412" s="2"/>
      <c r="L412" s="57" t="s">
        <v>3655</v>
      </c>
    </row>
    <row r="413" spans="1:12">
      <c r="A413" s="57" t="s">
        <v>3187</v>
      </c>
      <c r="B413" s="2"/>
      <c r="L413" s="57" t="s">
        <v>3656</v>
      </c>
    </row>
    <row r="414" spans="1:12">
      <c r="A414" s="57" t="s">
        <v>3188</v>
      </c>
      <c r="B414" s="2"/>
      <c r="L414" s="57" t="s">
        <v>3657</v>
      </c>
    </row>
    <row r="415" spans="1:12">
      <c r="A415" s="57" t="s">
        <v>3189</v>
      </c>
      <c r="B415" s="2"/>
      <c r="L415" s="57" t="s">
        <v>3658</v>
      </c>
    </row>
    <row r="416" spans="1:12">
      <c r="A416" s="57" t="s">
        <v>3235</v>
      </c>
      <c r="B416" s="2"/>
      <c r="L416" s="57" t="s">
        <v>3703</v>
      </c>
    </row>
    <row r="417" spans="1:12">
      <c r="A417" s="57" t="s">
        <v>3236</v>
      </c>
      <c r="B417" s="2"/>
      <c r="L417" s="57" t="s">
        <v>3704</v>
      </c>
    </row>
    <row r="418" spans="1:12">
      <c r="A418" s="57" t="s">
        <v>3237</v>
      </c>
      <c r="B418" s="2"/>
      <c r="L418" s="57" t="s">
        <v>3705</v>
      </c>
    </row>
    <row r="419" spans="1:12">
      <c r="A419" s="57" t="s">
        <v>3238</v>
      </c>
      <c r="B419" s="2"/>
      <c r="L419" s="57" t="s">
        <v>3706</v>
      </c>
    </row>
    <row r="420" spans="1:12">
      <c r="A420" s="57" t="s">
        <v>3253</v>
      </c>
      <c r="B420" s="2"/>
      <c r="L420" s="57" t="s">
        <v>3719</v>
      </c>
    </row>
    <row r="421" spans="1:12">
      <c r="A421" s="57" t="s">
        <v>3254</v>
      </c>
      <c r="B421" s="2"/>
      <c r="L421" s="57" t="s">
        <v>4394</v>
      </c>
    </row>
    <row r="422" spans="1:12">
      <c r="A422" s="57" t="s">
        <v>3255</v>
      </c>
      <c r="B422" s="2"/>
      <c r="L422" s="57" t="s">
        <v>3720</v>
      </c>
    </row>
    <row r="423" spans="1:12">
      <c r="A423" s="57" t="s">
        <v>3256</v>
      </c>
      <c r="B423" s="2"/>
      <c r="L423" s="57" t="s">
        <v>3721</v>
      </c>
    </row>
    <row r="424" spans="1:12">
      <c r="A424" s="57" t="s">
        <v>3257</v>
      </c>
      <c r="B424" s="2"/>
      <c r="L424" s="57" t="s">
        <v>3722</v>
      </c>
    </row>
    <row r="425" spans="1:12">
      <c r="A425" s="57" t="s">
        <v>3258</v>
      </c>
      <c r="B425" s="2"/>
      <c r="L425" s="57" t="s">
        <v>3723</v>
      </c>
    </row>
    <row r="426" spans="1:12">
      <c r="A426" s="57" t="s">
        <v>2783</v>
      </c>
      <c r="B426" s="2"/>
      <c r="L426" s="57" t="s">
        <v>2580</v>
      </c>
    </row>
    <row r="427" spans="1:12">
      <c r="A427" s="57" t="s">
        <v>3277</v>
      </c>
      <c r="B427" s="2"/>
      <c r="L427" s="57" t="s">
        <v>3741</v>
      </c>
    </row>
    <row r="428" spans="1:12">
      <c r="A428" s="57" t="s">
        <v>3278</v>
      </c>
      <c r="B428" s="2"/>
      <c r="L428" s="57" t="s">
        <v>3742</v>
      </c>
    </row>
    <row r="429" spans="1:12">
      <c r="A429" s="57" t="s">
        <v>3279</v>
      </c>
      <c r="B429" s="2"/>
      <c r="L429" s="57" t="s">
        <v>4700</v>
      </c>
    </row>
    <row r="430" spans="1:12">
      <c r="A430" s="57" t="s">
        <v>3280</v>
      </c>
      <c r="B430" s="2"/>
      <c r="L430" s="57" t="s">
        <v>3743</v>
      </c>
    </row>
    <row r="431" spans="1:12">
      <c r="A431" s="57" t="s">
        <v>3281</v>
      </c>
      <c r="B431" s="2"/>
      <c r="L431" s="57" t="s">
        <v>3744</v>
      </c>
    </row>
    <row r="432" spans="1:12">
      <c r="A432" s="57" t="s">
        <v>3282</v>
      </c>
      <c r="B432" s="2"/>
      <c r="L432" s="57" t="s">
        <v>3745</v>
      </c>
    </row>
    <row r="433" spans="1:12">
      <c r="A433" s="57" t="s">
        <v>3283</v>
      </c>
      <c r="B433" s="2"/>
      <c r="L433" s="57" t="s">
        <v>3746</v>
      </c>
    </row>
    <row r="434" spans="1:12">
      <c r="A434" s="57" t="s">
        <v>3284</v>
      </c>
      <c r="B434" s="2"/>
      <c r="L434" s="57" t="s">
        <v>3747</v>
      </c>
    </row>
    <row r="435" spans="1:12">
      <c r="A435" s="57" t="s">
        <v>3285</v>
      </c>
      <c r="B435" s="2"/>
      <c r="L435" s="57" t="s">
        <v>3748</v>
      </c>
    </row>
    <row r="436" spans="1:12">
      <c r="A436" s="57" t="s">
        <v>3286</v>
      </c>
      <c r="B436" s="2"/>
      <c r="L436" s="57" t="s">
        <v>3749</v>
      </c>
    </row>
    <row r="437" spans="1:12">
      <c r="A437" s="57" t="s">
        <v>3287</v>
      </c>
      <c r="B437" s="2"/>
      <c r="L437" s="57" t="s">
        <v>3750</v>
      </c>
    </row>
    <row r="438" spans="1:12">
      <c r="A438" s="57" t="s">
        <v>3288</v>
      </c>
      <c r="B438" s="2"/>
      <c r="L438" s="57" t="s">
        <v>3751</v>
      </c>
    </row>
    <row r="439" spans="1:12">
      <c r="A439" s="57" t="s">
        <v>3289</v>
      </c>
      <c r="B439" s="2"/>
      <c r="L439" s="57" t="s">
        <v>3752</v>
      </c>
    </row>
    <row r="440" spans="1:12">
      <c r="A440" s="57" t="s">
        <v>3239</v>
      </c>
      <c r="B440" s="2"/>
      <c r="L440" s="57" t="s">
        <v>5150</v>
      </c>
    </row>
    <row r="441" spans="1:12">
      <c r="A441" s="57" t="s">
        <v>3240</v>
      </c>
      <c r="B441" s="2"/>
      <c r="L441" s="57" t="s">
        <v>3707</v>
      </c>
    </row>
    <row r="442" spans="1:12">
      <c r="A442" s="57" t="s">
        <v>3241</v>
      </c>
      <c r="B442" s="2"/>
      <c r="L442" s="57" t="s">
        <v>3708</v>
      </c>
    </row>
    <row r="443" spans="1:12">
      <c r="A443" s="57" t="s">
        <v>3242</v>
      </c>
      <c r="B443" s="2"/>
      <c r="L443" s="57" t="s">
        <v>2701</v>
      </c>
    </row>
    <row r="444" spans="1:12">
      <c r="A444" s="57" t="s">
        <v>3243</v>
      </c>
      <c r="B444" s="2"/>
      <c r="L444" s="57" t="s">
        <v>3709</v>
      </c>
    </row>
    <row r="445" spans="1:12">
      <c r="A445" s="57" t="s">
        <v>3244</v>
      </c>
      <c r="B445" s="2"/>
      <c r="L445" s="57" t="s">
        <v>3710</v>
      </c>
    </row>
    <row r="446" spans="1:12">
      <c r="A446" s="57" t="s">
        <v>3245</v>
      </c>
      <c r="B446" s="2"/>
      <c r="L446" s="57" t="s">
        <v>3711</v>
      </c>
    </row>
    <row r="447" spans="1:12">
      <c r="A447" s="57" t="s">
        <v>3246</v>
      </c>
      <c r="B447" s="2"/>
      <c r="L447" s="57" t="s">
        <v>3712</v>
      </c>
    </row>
    <row r="448" spans="1:12">
      <c r="A448" s="57" t="s">
        <v>3247</v>
      </c>
      <c r="B448" s="2"/>
      <c r="L448" s="57" t="s">
        <v>3713</v>
      </c>
    </row>
    <row r="449" spans="1:12">
      <c r="A449" s="57" t="s">
        <v>3248</v>
      </c>
      <c r="B449" s="2"/>
      <c r="L449" s="57" t="s">
        <v>3714</v>
      </c>
    </row>
    <row r="450" spans="1:12">
      <c r="A450" s="57" t="s">
        <v>3249</v>
      </c>
      <c r="B450" s="2"/>
      <c r="L450" s="57" t="s">
        <v>3715</v>
      </c>
    </row>
    <row r="451" spans="1:12">
      <c r="A451" s="57" t="s">
        <v>3250</v>
      </c>
      <c r="B451" s="2"/>
      <c r="L451" s="57" t="s">
        <v>3716</v>
      </c>
    </row>
    <row r="452" spans="1:12">
      <c r="A452" s="57" t="s">
        <v>3290</v>
      </c>
      <c r="B452" s="2"/>
      <c r="L452" s="57" t="s">
        <v>3753</v>
      </c>
    </row>
    <row r="453" spans="1:12">
      <c r="A453" s="57" t="s">
        <v>3291</v>
      </c>
      <c r="B453" s="2"/>
      <c r="L453" s="57" t="s">
        <v>3754</v>
      </c>
    </row>
    <row r="454" spans="1:12">
      <c r="A454" s="57" t="s">
        <v>3292</v>
      </c>
      <c r="B454" s="2"/>
      <c r="L454" s="57" t="s">
        <v>3755</v>
      </c>
    </row>
    <row r="455" spans="1:12">
      <c r="A455" s="57" t="s">
        <v>3293</v>
      </c>
      <c r="B455" s="2"/>
      <c r="L455" s="57" t="s">
        <v>3756</v>
      </c>
    </row>
    <row r="456" spans="1:12">
      <c r="A456" s="57" t="s">
        <v>3294</v>
      </c>
      <c r="B456" s="2"/>
      <c r="L456" s="57" t="s">
        <v>3757</v>
      </c>
    </row>
    <row r="457" spans="1:12">
      <c r="A457" s="57" t="s">
        <v>3295</v>
      </c>
      <c r="B457" s="2"/>
      <c r="L457" s="57" t="s">
        <v>3758</v>
      </c>
    </row>
    <row r="458" spans="1:12">
      <c r="A458" s="57" t="s">
        <v>3296</v>
      </c>
      <c r="B458" s="2"/>
      <c r="L458" s="57" t="s">
        <v>3759</v>
      </c>
    </row>
    <row r="459" spans="1:12">
      <c r="A459" s="57" t="s">
        <v>3297</v>
      </c>
      <c r="B459" s="2"/>
      <c r="L459" s="57" t="s">
        <v>3760</v>
      </c>
    </row>
    <row r="460" spans="1:12">
      <c r="A460" s="57" t="s">
        <v>3298</v>
      </c>
      <c r="B460" s="2"/>
      <c r="L460" s="57" t="s">
        <v>3761</v>
      </c>
    </row>
    <row r="461" spans="1:12">
      <c r="A461" s="57" t="s">
        <v>3190</v>
      </c>
      <c r="B461" s="2"/>
      <c r="L461" s="57" t="s">
        <v>3659</v>
      </c>
    </row>
    <row r="462" spans="1:12">
      <c r="A462" s="57" t="s">
        <v>3191</v>
      </c>
      <c r="B462" s="2"/>
      <c r="L462" s="57" t="s">
        <v>3660</v>
      </c>
    </row>
    <row r="463" spans="1:12">
      <c r="A463" s="57" t="s">
        <v>3198</v>
      </c>
      <c r="L463" s="57" t="s">
        <v>3667</v>
      </c>
    </row>
    <row r="464" spans="1:12">
      <c r="A464" s="57" t="s">
        <v>3199</v>
      </c>
      <c r="B464" s="2"/>
      <c r="L464" s="57" t="s">
        <v>3668</v>
      </c>
    </row>
    <row r="465" spans="1:12">
      <c r="A465" s="57" t="s">
        <v>3200</v>
      </c>
      <c r="B465" s="2"/>
      <c r="L465" s="57" t="s">
        <v>3669</v>
      </c>
    </row>
    <row r="466" spans="1:12">
      <c r="A466" s="57" t="s">
        <v>3201</v>
      </c>
      <c r="B466" s="2"/>
      <c r="L466" s="57" t="s">
        <v>3670</v>
      </c>
    </row>
    <row r="467" spans="1:12">
      <c r="A467" s="57" t="s">
        <v>3202</v>
      </c>
      <c r="B467" s="2"/>
      <c r="L467" s="57" t="s">
        <v>3671</v>
      </c>
    </row>
    <row r="468" spans="1:12">
      <c r="A468" s="57" t="s">
        <v>3203</v>
      </c>
      <c r="B468" s="2"/>
      <c r="L468" s="57" t="s">
        <v>3672</v>
      </c>
    </row>
    <row r="469" spans="1:12">
      <c r="A469" s="57" t="s">
        <v>4101</v>
      </c>
      <c r="B469" s="2"/>
      <c r="L469" s="57" t="s">
        <v>4115</v>
      </c>
    </row>
    <row r="470" spans="1:12">
      <c r="A470" s="57" t="s">
        <v>3084</v>
      </c>
      <c r="B470" s="2"/>
      <c r="L470" s="57" t="s">
        <v>3553</v>
      </c>
    </row>
    <row r="471" spans="1:12">
      <c r="A471" s="57" t="s">
        <v>3085</v>
      </c>
      <c r="B471" s="2"/>
      <c r="L471" s="57" t="s">
        <v>3554</v>
      </c>
    </row>
    <row r="472" spans="1:12">
      <c r="A472" s="57" t="s">
        <v>3086</v>
      </c>
      <c r="B472" s="2"/>
      <c r="L472" s="57" t="s">
        <v>3555</v>
      </c>
    </row>
    <row r="473" spans="1:12">
      <c r="A473" s="57" t="s">
        <v>3087</v>
      </c>
      <c r="B473" s="2"/>
      <c r="L473" s="57" t="s">
        <v>3556</v>
      </c>
    </row>
    <row r="474" spans="1:12">
      <c r="A474" s="57" t="s">
        <v>4102</v>
      </c>
      <c r="B474" s="2"/>
      <c r="L474" s="57" t="s">
        <v>4116</v>
      </c>
    </row>
    <row r="475" spans="1:12">
      <c r="A475" s="57" t="s">
        <v>4103</v>
      </c>
      <c r="B475" s="2"/>
      <c r="L475" s="57" t="s">
        <v>4117</v>
      </c>
    </row>
    <row r="476" spans="1:12">
      <c r="A476" s="57" t="s">
        <v>4104</v>
      </c>
      <c r="B476" s="2"/>
      <c r="L476" s="57" t="s">
        <v>4118</v>
      </c>
    </row>
    <row r="477" spans="1:12">
      <c r="A477" s="57" t="s">
        <v>3088</v>
      </c>
      <c r="B477" s="2"/>
      <c r="L477" s="57" t="s">
        <v>3557</v>
      </c>
    </row>
    <row r="478" spans="1:12">
      <c r="A478" s="57" t="s">
        <v>3089</v>
      </c>
      <c r="B478" s="2"/>
      <c r="L478" s="57" t="s">
        <v>3558</v>
      </c>
    </row>
    <row r="479" spans="1:12">
      <c r="A479" s="57" t="s">
        <v>3090</v>
      </c>
      <c r="B479" s="2"/>
      <c r="L479" s="57" t="s">
        <v>3559</v>
      </c>
    </row>
    <row r="480" spans="1:12">
      <c r="A480" s="57" t="s">
        <v>3091</v>
      </c>
      <c r="B480" s="2"/>
      <c r="L480" s="57" t="s">
        <v>3560</v>
      </c>
    </row>
    <row r="481" spans="1:12">
      <c r="A481" s="57" t="s">
        <v>3092</v>
      </c>
      <c r="B481" s="2"/>
      <c r="L481" s="57" t="s">
        <v>3561</v>
      </c>
    </row>
    <row r="482" spans="1:12">
      <c r="A482" s="57" t="s">
        <v>3093</v>
      </c>
      <c r="B482" s="2"/>
      <c r="L482" s="57" t="s">
        <v>3562</v>
      </c>
    </row>
    <row r="483" spans="1:12">
      <c r="A483" s="57" t="s">
        <v>3094</v>
      </c>
      <c r="B483" s="2"/>
      <c r="L483" s="57" t="s">
        <v>3563</v>
      </c>
    </row>
    <row r="484" spans="1:12">
      <c r="A484" s="57" t="s">
        <v>3095</v>
      </c>
      <c r="B484" s="2"/>
      <c r="L484" s="57" t="s">
        <v>3564</v>
      </c>
    </row>
    <row r="485" spans="1:12">
      <c r="A485" s="57" t="s">
        <v>7362</v>
      </c>
      <c r="B485" s="2"/>
      <c r="L485" s="57" t="s">
        <v>7435</v>
      </c>
    </row>
    <row r="486" spans="1:12">
      <c r="A486" s="57" t="s">
        <v>2786</v>
      </c>
      <c r="B486" s="2"/>
      <c r="L486" s="57" t="s">
        <v>2579</v>
      </c>
    </row>
    <row r="487" spans="1:12">
      <c r="A487" s="57" t="s">
        <v>3259</v>
      </c>
      <c r="B487" s="2"/>
      <c r="L487" s="57" t="s">
        <v>3724</v>
      </c>
    </row>
    <row r="488" spans="1:12">
      <c r="A488" s="57" t="s">
        <v>3260</v>
      </c>
      <c r="B488" s="2"/>
      <c r="L488" s="57" t="s">
        <v>3725</v>
      </c>
    </row>
    <row r="489" spans="1:12">
      <c r="A489" s="57" t="s">
        <v>3261</v>
      </c>
      <c r="B489" s="2"/>
      <c r="L489" s="57" t="s">
        <v>3726</v>
      </c>
    </row>
    <row r="490" spans="1:12">
      <c r="A490" s="57" t="s">
        <v>3262</v>
      </c>
      <c r="B490" s="2"/>
      <c r="L490" s="57" t="s">
        <v>3727</v>
      </c>
    </row>
    <row r="491" spans="1:12">
      <c r="A491" s="57" t="s">
        <v>3263</v>
      </c>
      <c r="B491" s="2"/>
      <c r="L491" s="57" t="s">
        <v>3728</v>
      </c>
    </row>
    <row r="492" spans="1:12">
      <c r="A492" s="57" t="s">
        <v>3264</v>
      </c>
      <c r="B492" s="2"/>
      <c r="L492" s="57" t="s">
        <v>5455</v>
      </c>
    </row>
    <row r="493" spans="1:12">
      <c r="A493" s="57" t="s">
        <v>3204</v>
      </c>
      <c r="B493" s="2"/>
      <c r="L493" s="57" t="s">
        <v>3673</v>
      </c>
    </row>
    <row r="494" spans="1:12">
      <c r="A494" s="57" t="s">
        <v>3205</v>
      </c>
      <c r="B494" s="2"/>
      <c r="L494" s="57" t="s">
        <v>3674</v>
      </c>
    </row>
    <row r="495" spans="1:12">
      <c r="A495" s="57" t="s">
        <v>3206</v>
      </c>
      <c r="B495" s="2"/>
      <c r="L495" s="57" t="s">
        <v>3675</v>
      </c>
    </row>
    <row r="496" spans="1:12">
      <c r="A496" s="57" t="s">
        <v>3207</v>
      </c>
      <c r="B496" s="2"/>
      <c r="L496" s="57" t="s">
        <v>3676</v>
      </c>
    </row>
    <row r="497" spans="1:12">
      <c r="A497" s="57" t="s">
        <v>3208</v>
      </c>
      <c r="B497" s="2"/>
      <c r="L497" s="57" t="s">
        <v>3677</v>
      </c>
    </row>
    <row r="498" spans="1:12">
      <c r="A498" s="57" t="s">
        <v>3209</v>
      </c>
      <c r="B498" s="2"/>
      <c r="L498" s="57" t="s">
        <v>4299</v>
      </c>
    </row>
    <row r="499" spans="1:12">
      <c r="A499" s="57" t="s">
        <v>3210</v>
      </c>
      <c r="B499" s="2"/>
      <c r="L499" s="57" t="s">
        <v>3678</v>
      </c>
    </row>
    <row r="500" spans="1:12">
      <c r="A500" s="57" t="s">
        <v>3807</v>
      </c>
      <c r="B500" s="2"/>
      <c r="L500" s="57" t="s">
        <v>3812</v>
      </c>
    </row>
    <row r="501" spans="1:12">
      <c r="A501" s="57" t="s">
        <v>3922</v>
      </c>
      <c r="B501" s="2"/>
      <c r="L501" s="57" t="s">
        <v>3924</v>
      </c>
    </row>
    <row r="502" spans="1:12">
      <c r="A502" s="57" t="s">
        <v>3979</v>
      </c>
      <c r="B502" s="2"/>
      <c r="L502" s="57" t="s">
        <v>3987</v>
      </c>
    </row>
    <row r="503" spans="1:12">
      <c r="A503" s="57" t="s">
        <v>3806</v>
      </c>
      <c r="B503" s="2"/>
      <c r="L503" s="57" t="s">
        <v>3811</v>
      </c>
    </row>
    <row r="504" spans="1:12">
      <c r="A504" s="57" t="s">
        <v>3805</v>
      </c>
      <c r="B504" s="2"/>
      <c r="L504" s="57" t="s">
        <v>3793</v>
      </c>
    </row>
    <row r="505" spans="1:12">
      <c r="A505" s="57" t="s">
        <v>3299</v>
      </c>
      <c r="L505" s="57" t="s">
        <v>4358</v>
      </c>
    </row>
    <row r="506" spans="1:12">
      <c r="A506" s="57" t="s">
        <v>3300</v>
      </c>
      <c r="B506" s="2"/>
      <c r="L506" s="57" t="s">
        <v>3762</v>
      </c>
    </row>
    <row r="507" spans="1:12">
      <c r="A507" s="57" t="s">
        <v>3876</v>
      </c>
      <c r="B507" s="2"/>
      <c r="L507" s="57" t="s">
        <v>3887</v>
      </c>
    </row>
    <row r="508" spans="1:12">
      <c r="A508" s="57" t="s">
        <v>3877</v>
      </c>
      <c r="B508" s="2"/>
      <c r="L508" s="57" t="s">
        <v>3888</v>
      </c>
    </row>
    <row r="509" spans="1:12">
      <c r="A509" s="57" t="s">
        <v>3863</v>
      </c>
      <c r="B509" s="2"/>
      <c r="L509" s="57" t="s">
        <v>3865</v>
      </c>
    </row>
    <row r="510" spans="1:12">
      <c r="A510" s="57" t="s">
        <v>3980</v>
      </c>
      <c r="B510" s="2"/>
      <c r="L510" s="57" t="s">
        <v>3988</v>
      </c>
    </row>
    <row r="511" spans="1:12">
      <c r="A511" s="57" t="s">
        <v>3862</v>
      </c>
      <c r="B511" s="2"/>
      <c r="L511" s="57" t="s">
        <v>3864</v>
      </c>
    </row>
    <row r="512" spans="1:12">
      <c r="A512" s="57" t="s">
        <v>3878</v>
      </c>
      <c r="B512" s="2"/>
      <c r="L512" s="57" t="s">
        <v>3889</v>
      </c>
    </row>
    <row r="513" spans="1:12">
      <c r="A513" s="57" t="s">
        <v>3882</v>
      </c>
      <c r="B513" s="2"/>
      <c r="L513" s="57" t="s">
        <v>3893</v>
      </c>
    </row>
    <row r="514" spans="1:12">
      <c r="A514" s="57" t="s">
        <v>3883</v>
      </c>
      <c r="B514" s="2"/>
      <c r="L514" s="57" t="s">
        <v>3894</v>
      </c>
    </row>
    <row r="515" spans="1:12">
      <c r="A515" s="57" t="s">
        <v>3884</v>
      </c>
      <c r="B515" s="2"/>
      <c r="L515" s="57" t="s">
        <v>3895</v>
      </c>
    </row>
    <row r="516" spans="1:12">
      <c r="A516" s="57" t="s">
        <v>3880</v>
      </c>
      <c r="B516" s="2"/>
      <c r="L516" s="57" t="s">
        <v>3891</v>
      </c>
    </row>
    <row r="517" spans="1:12">
      <c r="A517" s="57" t="s">
        <v>3881</v>
      </c>
      <c r="B517" s="2"/>
      <c r="L517" s="57" t="s">
        <v>3892</v>
      </c>
    </row>
    <row r="518" spans="1:12">
      <c r="A518" s="57" t="s">
        <v>3885</v>
      </c>
      <c r="B518" s="2"/>
      <c r="L518" s="57" t="s">
        <v>3896</v>
      </c>
    </row>
    <row r="519" spans="1:12">
      <c r="A519" s="57" t="s">
        <v>3921</v>
      </c>
      <c r="B519" s="2"/>
      <c r="L519" s="57" t="s">
        <v>3923</v>
      </c>
    </row>
    <row r="520" spans="1:12">
      <c r="A520" s="57" t="s">
        <v>4084</v>
      </c>
      <c r="B520" s="2"/>
      <c r="L520" s="57" t="s">
        <v>4092</v>
      </c>
    </row>
    <row r="521" spans="1:12">
      <c r="A521" s="57" t="s">
        <v>3952</v>
      </c>
      <c r="B521" s="2"/>
      <c r="L521" s="57" t="s">
        <v>3955</v>
      </c>
    </row>
    <row r="522" spans="1:12">
      <c r="A522" s="57" t="s">
        <v>3982</v>
      </c>
      <c r="L522" s="57" t="s">
        <v>3989</v>
      </c>
    </row>
    <row r="523" spans="1:12">
      <c r="A523" s="57" t="s">
        <v>3985</v>
      </c>
      <c r="B523" s="2"/>
      <c r="L523" s="57" t="s">
        <v>3992</v>
      </c>
    </row>
    <row r="524" spans="1:12">
      <c r="A524" s="57" t="s">
        <v>3953</v>
      </c>
      <c r="B524" s="2"/>
      <c r="L524" s="57" t="s">
        <v>3956</v>
      </c>
    </row>
    <row r="525" spans="1:12">
      <c r="A525" s="57" t="s">
        <v>3983</v>
      </c>
      <c r="B525" s="2"/>
      <c r="L525" s="57" t="s">
        <v>3990</v>
      </c>
    </row>
    <row r="526" spans="1:12">
      <c r="A526" s="57" t="s">
        <v>4085</v>
      </c>
      <c r="B526" s="2"/>
      <c r="L526" s="57" t="s">
        <v>4093</v>
      </c>
    </row>
    <row r="527" spans="1:12">
      <c r="A527" s="57" t="s">
        <v>3996</v>
      </c>
      <c r="B527" s="2"/>
      <c r="L527" s="57" t="s">
        <v>4000</v>
      </c>
    </row>
    <row r="528" spans="1:12">
      <c r="A528" s="57" t="s">
        <v>3879</v>
      </c>
      <c r="B528" s="2"/>
      <c r="L528" s="57" t="s">
        <v>3890</v>
      </c>
    </row>
    <row r="529" spans="1:12">
      <c r="A529" s="57" t="s">
        <v>3984</v>
      </c>
      <c r="B529" s="2"/>
      <c r="L529" s="57" t="s">
        <v>3991</v>
      </c>
    </row>
    <row r="530" spans="1:12">
      <c r="A530" s="57" t="s">
        <v>4109</v>
      </c>
      <c r="B530" s="2"/>
      <c r="L530" s="57" t="s">
        <v>4124</v>
      </c>
    </row>
    <row r="531" spans="1:12">
      <c r="A531" s="57" t="s">
        <v>4071</v>
      </c>
      <c r="B531" s="2"/>
      <c r="L531" s="57" t="s">
        <v>4062</v>
      </c>
    </row>
    <row r="532" spans="1:12">
      <c r="A532" s="57" t="s">
        <v>3997</v>
      </c>
      <c r="B532" s="2"/>
      <c r="L532" s="57" t="s">
        <v>4001</v>
      </c>
    </row>
    <row r="533" spans="1:12">
      <c r="A533" s="57" t="s">
        <v>4048</v>
      </c>
      <c r="B533" s="2"/>
      <c r="L533" s="57" t="s">
        <v>4050</v>
      </c>
    </row>
    <row r="534" spans="1:12">
      <c r="A534" s="57" t="s">
        <v>4107</v>
      </c>
      <c r="B534" s="2"/>
      <c r="L534" s="57" t="s">
        <v>4121</v>
      </c>
    </row>
    <row r="535" spans="1:12">
      <c r="A535" s="57" t="s">
        <v>4087</v>
      </c>
      <c r="B535" s="2"/>
      <c r="L535" s="57" t="s">
        <v>4094</v>
      </c>
    </row>
    <row r="536" spans="1:12">
      <c r="A536" s="57" t="s">
        <v>4088</v>
      </c>
      <c r="B536" s="2"/>
      <c r="L536" s="57" t="s">
        <v>4095</v>
      </c>
    </row>
    <row r="537" spans="1:12">
      <c r="A537" s="57" t="s">
        <v>4049</v>
      </c>
      <c r="L537" s="57" t="s">
        <v>4051</v>
      </c>
    </row>
    <row r="538" spans="1:12">
      <c r="A538" s="57" t="s">
        <v>3981</v>
      </c>
      <c r="B538" s="2"/>
      <c r="L538" s="57" t="s">
        <v>3966</v>
      </c>
    </row>
    <row r="539" spans="1:12">
      <c r="A539" s="57" t="s">
        <v>4110</v>
      </c>
      <c r="B539" s="2"/>
      <c r="L539" s="57" t="s">
        <v>4125</v>
      </c>
    </row>
    <row r="540" spans="1:12">
      <c r="A540" s="57" t="s">
        <v>3999</v>
      </c>
      <c r="B540" s="2"/>
      <c r="L540" s="57" t="s">
        <v>4003</v>
      </c>
    </row>
    <row r="541" spans="1:12">
      <c r="A541" s="57" t="s">
        <v>4090</v>
      </c>
      <c r="B541" s="2"/>
      <c r="L541" s="57" t="s">
        <v>4097</v>
      </c>
    </row>
    <row r="542" spans="1:12">
      <c r="A542" s="57" t="s">
        <v>4089</v>
      </c>
      <c r="B542" s="2"/>
      <c r="L542" s="57" t="s">
        <v>4096</v>
      </c>
    </row>
    <row r="543" spans="1:12">
      <c r="A543" s="57" t="s">
        <v>4108</v>
      </c>
      <c r="B543" s="2"/>
      <c r="L543" s="57" t="s">
        <v>4123</v>
      </c>
    </row>
    <row r="544" spans="1:12">
      <c r="A544" s="57" t="s">
        <v>4112</v>
      </c>
      <c r="B544" s="2"/>
      <c r="L544" s="57" t="s">
        <v>4127</v>
      </c>
    </row>
    <row r="545" spans="1:12">
      <c r="A545" s="57" t="s">
        <v>4091</v>
      </c>
      <c r="B545" s="2"/>
      <c r="L545" s="57" t="s">
        <v>4098</v>
      </c>
    </row>
    <row r="546" spans="1:12">
      <c r="A546" s="57" t="s">
        <v>4300</v>
      </c>
      <c r="B546" s="2"/>
      <c r="L546" s="57" t="s">
        <v>4305</v>
      </c>
    </row>
    <row r="547" spans="1:12">
      <c r="A547" s="57" t="s">
        <v>4072</v>
      </c>
      <c r="B547" s="2"/>
      <c r="L547" s="57" t="s">
        <v>4073</v>
      </c>
    </row>
    <row r="548" spans="1:12">
      <c r="A548" s="57" t="s">
        <v>4301</v>
      </c>
      <c r="B548" s="2"/>
      <c r="L548" s="57" t="s">
        <v>4306</v>
      </c>
    </row>
    <row r="549" spans="1:12">
      <c r="A549" s="57" t="s">
        <v>4325</v>
      </c>
      <c r="B549" s="2"/>
      <c r="L549" s="57" t="s">
        <v>4791</v>
      </c>
    </row>
    <row r="550" spans="1:12">
      <c r="A550" s="57" t="s">
        <v>4086</v>
      </c>
      <c r="B550" s="2"/>
      <c r="L550" s="57" t="s">
        <v>4532</v>
      </c>
    </row>
    <row r="551" spans="1:12">
      <c r="A551" s="57" t="s">
        <v>4324</v>
      </c>
      <c r="B551" s="2"/>
      <c r="L551" s="57" t="s">
        <v>4328</v>
      </c>
    </row>
    <row r="552" spans="1:12">
      <c r="A552" s="57" t="s">
        <v>3998</v>
      </c>
      <c r="B552" s="2"/>
      <c r="L552" s="57" t="s">
        <v>4002</v>
      </c>
    </row>
    <row r="553" spans="1:12">
      <c r="A553" s="57" t="s">
        <v>4345</v>
      </c>
      <c r="B553" s="2"/>
      <c r="L553" s="57" t="s">
        <v>4359</v>
      </c>
    </row>
    <row r="554" spans="1:12">
      <c r="A554" s="57" t="s">
        <v>4348</v>
      </c>
      <c r="B554" s="2"/>
      <c r="L554" s="57" t="s">
        <v>4360</v>
      </c>
    </row>
    <row r="555" spans="1:12">
      <c r="A555" s="57" t="s">
        <v>4349</v>
      </c>
      <c r="B555" s="2"/>
      <c r="L555" s="57" t="s">
        <v>4420</v>
      </c>
    </row>
    <row r="556" spans="1:12">
      <c r="A556" s="57" t="s">
        <v>4350</v>
      </c>
      <c r="B556" s="2"/>
      <c r="L556" s="57" t="s">
        <v>4421</v>
      </c>
    </row>
    <row r="557" spans="1:12">
      <c r="A557" s="57" t="s">
        <v>4327</v>
      </c>
      <c r="B557" s="2"/>
      <c r="L557" s="57" t="s">
        <v>4331</v>
      </c>
    </row>
    <row r="558" spans="1:12">
      <c r="A558" s="57" t="s">
        <v>4355</v>
      </c>
      <c r="B558" s="2"/>
      <c r="L558" s="57" t="s">
        <v>4363</v>
      </c>
    </row>
    <row r="559" spans="1:12">
      <c r="A559" s="57" t="s">
        <v>4326</v>
      </c>
      <c r="B559" s="2"/>
      <c r="L559" s="57" t="s">
        <v>4330</v>
      </c>
    </row>
    <row r="560" spans="1:12">
      <c r="A560" s="57" t="s">
        <v>4304</v>
      </c>
      <c r="B560" s="2"/>
      <c r="L560" s="57" t="s">
        <v>4310</v>
      </c>
    </row>
    <row r="561" spans="1:12">
      <c r="A561" s="57" t="s">
        <v>4351</v>
      </c>
      <c r="B561" s="2"/>
      <c r="L561" s="57" t="s">
        <v>4422</v>
      </c>
    </row>
    <row r="562" spans="1:12">
      <c r="A562" s="57" t="s">
        <v>4354</v>
      </c>
      <c r="B562" s="2"/>
      <c r="L562" s="57" t="s">
        <v>4362</v>
      </c>
    </row>
    <row r="563" spans="1:12">
      <c r="A563" s="57" t="s">
        <v>4303</v>
      </c>
      <c r="B563" s="2"/>
      <c r="L563" s="57" t="s">
        <v>4309</v>
      </c>
    </row>
    <row r="564" spans="1:12">
      <c r="A564" s="57" t="s">
        <v>4111</v>
      </c>
      <c r="B564" s="2"/>
      <c r="L564" s="57" t="s">
        <v>4126</v>
      </c>
    </row>
    <row r="565" spans="1:12">
      <c r="A565" s="57" t="s">
        <v>4529</v>
      </c>
      <c r="B565" s="2"/>
      <c r="L565" s="57" t="s">
        <v>4533</v>
      </c>
    </row>
    <row r="566" spans="1:12">
      <c r="A566" s="57" t="s">
        <v>4530</v>
      </c>
      <c r="B566" s="2"/>
      <c r="L566" s="57" t="s">
        <v>3859</v>
      </c>
    </row>
    <row r="567" spans="1:12">
      <c r="A567" s="57" t="s">
        <v>4352</v>
      </c>
      <c r="B567" s="2"/>
      <c r="L567" s="57" t="s">
        <v>4423</v>
      </c>
    </row>
    <row r="568" spans="1:12">
      <c r="A568" s="57" t="s">
        <v>4353</v>
      </c>
      <c r="B568" s="2"/>
      <c r="L568" s="57" t="s">
        <v>4361</v>
      </c>
    </row>
    <row r="569" spans="1:12">
      <c r="A569" s="57" t="s">
        <v>4393</v>
      </c>
      <c r="B569" s="2"/>
      <c r="L569" s="57" t="s">
        <v>2809</v>
      </c>
    </row>
    <row r="570" spans="1:12">
      <c r="A570" s="57" t="s">
        <v>4540</v>
      </c>
      <c r="B570" s="2"/>
      <c r="L570" s="57" t="s">
        <v>4544</v>
      </c>
    </row>
    <row r="571" spans="1:12">
      <c r="A571" s="57" t="s">
        <v>4392</v>
      </c>
      <c r="B571" s="2"/>
      <c r="L571" s="57" t="s">
        <v>4395</v>
      </c>
    </row>
    <row r="572" spans="1:12">
      <c r="A572" s="57" t="s">
        <v>4541</v>
      </c>
      <c r="B572" s="2"/>
      <c r="L572" s="57" t="s">
        <v>4537</v>
      </c>
    </row>
    <row r="573" spans="1:12">
      <c r="A573" s="57" t="s">
        <v>4549</v>
      </c>
      <c r="B573" s="2"/>
      <c r="L573" s="57" t="s">
        <v>4555</v>
      </c>
    </row>
    <row r="574" spans="1:12">
      <c r="A574" s="57" t="s">
        <v>4550</v>
      </c>
      <c r="B574" s="2"/>
      <c r="L574" s="57" t="s">
        <v>4556</v>
      </c>
    </row>
    <row r="575" spans="1:12">
      <c r="A575" s="57" t="s">
        <v>4611</v>
      </c>
      <c r="B575" s="2"/>
      <c r="L575" s="57" t="s">
        <v>4615</v>
      </c>
    </row>
    <row r="576" spans="1:12">
      <c r="A576" s="57" t="s">
        <v>4302</v>
      </c>
      <c r="B576" s="2"/>
      <c r="L576" s="57" t="s">
        <v>5954</v>
      </c>
    </row>
    <row r="577" spans="1:12">
      <c r="A577" s="57" t="s">
        <v>4610</v>
      </c>
      <c r="B577" s="2"/>
      <c r="L577" s="57" t="s">
        <v>4614</v>
      </c>
    </row>
    <row r="578" spans="1:12">
      <c r="A578" s="57" t="s">
        <v>4346</v>
      </c>
      <c r="B578" s="2"/>
      <c r="L578" s="57" t="s">
        <v>4419</v>
      </c>
    </row>
    <row r="579" spans="1:12">
      <c r="A579" s="57" t="s">
        <v>4347</v>
      </c>
      <c r="B579" s="2"/>
      <c r="L579" s="57" t="s">
        <v>4492</v>
      </c>
    </row>
    <row r="580" spans="1:12">
      <c r="A580" s="57" t="s">
        <v>4539</v>
      </c>
      <c r="B580" s="2"/>
      <c r="L580" s="57" t="s">
        <v>4543</v>
      </c>
    </row>
    <row r="581" spans="1:12">
      <c r="A581" s="57" t="s">
        <v>4552</v>
      </c>
      <c r="B581" s="2"/>
      <c r="L581" s="57" t="s">
        <v>4558</v>
      </c>
    </row>
    <row r="582" spans="1:12">
      <c r="A582" s="57" t="s">
        <v>4551</v>
      </c>
      <c r="B582" s="2"/>
      <c r="L582" s="57" t="s">
        <v>4617</v>
      </c>
    </row>
    <row r="583" spans="1:12">
      <c r="A583" s="57" t="s">
        <v>4554</v>
      </c>
      <c r="B583" s="2"/>
      <c r="L583" s="57" t="s">
        <v>4562</v>
      </c>
    </row>
    <row r="584" spans="1:12">
      <c r="A584" s="57" t="s">
        <v>4697</v>
      </c>
      <c r="B584" s="2"/>
      <c r="L584" s="57" t="s">
        <v>471</v>
      </c>
    </row>
    <row r="585" spans="1:12">
      <c r="A585" s="57" t="s">
        <v>4553</v>
      </c>
      <c r="B585" s="2"/>
      <c r="L585" s="57" t="s">
        <v>4560</v>
      </c>
    </row>
    <row r="586" spans="1:12">
      <c r="A586" s="57" t="s">
        <v>4696</v>
      </c>
      <c r="B586" s="2"/>
      <c r="L586" s="57" t="s">
        <v>4689</v>
      </c>
    </row>
    <row r="587" spans="1:12">
      <c r="A587" s="57" t="s">
        <v>4531</v>
      </c>
      <c r="B587" s="2"/>
      <c r="L587" s="57" t="s">
        <v>5456</v>
      </c>
    </row>
    <row r="588" spans="1:12">
      <c r="A588" s="57" t="s">
        <v>4612</v>
      </c>
      <c r="B588" s="2"/>
      <c r="L588" s="57" t="s">
        <v>4620</v>
      </c>
    </row>
    <row r="589" spans="1:12">
      <c r="A589" s="57" t="s">
        <v>4698</v>
      </c>
      <c r="B589" s="2"/>
      <c r="L589" s="57" t="s">
        <v>4701</v>
      </c>
    </row>
    <row r="590" spans="1:12">
      <c r="A590" s="57" t="s">
        <v>4751</v>
      </c>
      <c r="B590" s="2"/>
      <c r="L590" s="57" t="s">
        <v>4753</v>
      </c>
    </row>
    <row r="591" spans="1:12">
      <c r="A591" s="57" t="s">
        <v>4811</v>
      </c>
      <c r="B591" s="2"/>
      <c r="L591" s="57" t="s">
        <v>4817</v>
      </c>
    </row>
    <row r="592" spans="1:12">
      <c r="A592" s="57" t="s">
        <v>4779</v>
      </c>
      <c r="B592" s="2"/>
      <c r="L592" s="57" t="s">
        <v>4782</v>
      </c>
    </row>
    <row r="593" spans="1:12">
      <c r="A593" s="57" t="s">
        <v>4790</v>
      </c>
      <c r="B593" s="2"/>
      <c r="L593" s="57" t="s">
        <v>4557</v>
      </c>
    </row>
    <row r="594" spans="1:12">
      <c r="A594" s="57" t="s">
        <v>4678</v>
      </c>
      <c r="B594" s="2"/>
      <c r="L594" s="57" t="s">
        <v>4681</v>
      </c>
    </row>
    <row r="595" spans="1:12">
      <c r="A595" s="57" t="s">
        <v>4714</v>
      </c>
      <c r="B595" s="2"/>
      <c r="L595" s="57" t="s">
        <v>4721</v>
      </c>
    </row>
    <row r="596" spans="1:12">
      <c r="A596" s="57" t="s">
        <v>4957</v>
      </c>
      <c r="B596" s="2"/>
      <c r="L596" s="57" t="s">
        <v>4952</v>
      </c>
    </row>
    <row r="597" spans="1:12">
      <c r="A597" s="57" t="s">
        <v>4812</v>
      </c>
      <c r="B597" s="2"/>
      <c r="L597" s="57" t="s">
        <v>4818</v>
      </c>
    </row>
    <row r="598" spans="1:12">
      <c r="A598" s="57" t="s">
        <v>4680</v>
      </c>
      <c r="B598" s="2"/>
      <c r="L598" s="57" t="s">
        <v>4683</v>
      </c>
    </row>
    <row r="599" spans="1:12">
      <c r="A599" s="57" t="s">
        <v>4699</v>
      </c>
      <c r="B599" s="2"/>
      <c r="L599" s="57" t="s">
        <v>4690</v>
      </c>
    </row>
    <row r="600" spans="1:12">
      <c r="A600" s="57" t="s">
        <v>4906</v>
      </c>
      <c r="B600" s="2"/>
      <c r="L600" s="57" t="s">
        <v>4908</v>
      </c>
    </row>
    <row r="601" spans="1:12">
      <c r="A601" s="57" t="s">
        <v>4711</v>
      </c>
      <c r="B601" s="2"/>
      <c r="L601" s="57" t="s">
        <v>4718</v>
      </c>
    </row>
    <row r="602" spans="1:12">
      <c r="A602" s="57" t="s">
        <v>4808</v>
      </c>
      <c r="B602" s="2"/>
      <c r="L602" s="57" t="s">
        <v>4815</v>
      </c>
    </row>
    <row r="603" spans="1:12">
      <c r="A603" s="57" t="s">
        <v>4679</v>
      </c>
      <c r="B603" s="2"/>
      <c r="L603" s="57" t="s">
        <v>4682</v>
      </c>
    </row>
    <row r="604" spans="1:12">
      <c r="A604" s="57" t="s">
        <v>4715</v>
      </c>
      <c r="B604" s="2"/>
      <c r="L604" s="57" t="s">
        <v>4722</v>
      </c>
    </row>
    <row r="605" spans="1:12">
      <c r="A605" s="57" t="s">
        <v>4716</v>
      </c>
      <c r="B605" s="2"/>
      <c r="L605" s="57" t="s">
        <v>4723</v>
      </c>
    </row>
    <row r="606" spans="1:12">
      <c r="A606" s="57" t="s">
        <v>4780</v>
      </c>
      <c r="B606" s="2"/>
      <c r="L606" s="57" t="s">
        <v>4772</v>
      </c>
    </row>
    <row r="607" spans="1:12">
      <c r="A607" s="57" t="s">
        <v>4810</v>
      </c>
      <c r="B607" s="2"/>
      <c r="L607" s="57" t="s">
        <v>4816</v>
      </c>
    </row>
    <row r="608" spans="1:12">
      <c r="A608" s="57" t="s">
        <v>4938</v>
      </c>
      <c r="B608" s="2"/>
      <c r="L608" s="57" t="s">
        <v>4939</v>
      </c>
    </row>
    <row r="609" spans="1:12">
      <c r="A609" s="57" t="s">
        <v>4547</v>
      </c>
      <c r="B609" s="2"/>
      <c r="L609" s="57" t="s">
        <v>4548</v>
      </c>
    </row>
    <row r="610" spans="1:12">
      <c r="A610" s="57" t="s">
        <v>4809</v>
      </c>
      <c r="B610" s="2"/>
      <c r="L610" s="57" t="s">
        <v>4800</v>
      </c>
    </row>
    <row r="611" spans="1:12">
      <c r="A611" s="57" t="s">
        <v>4542</v>
      </c>
      <c r="B611" s="2"/>
      <c r="L611" s="57" t="s">
        <v>4075</v>
      </c>
    </row>
    <row r="612" spans="1:12">
      <c r="A612" s="57" t="s">
        <v>5085</v>
      </c>
      <c r="B612" s="2"/>
      <c r="L612" s="57" t="s">
        <v>5064</v>
      </c>
    </row>
    <row r="613" spans="1:12">
      <c r="A613" s="57" t="s">
        <v>5103</v>
      </c>
      <c r="B613" s="2"/>
      <c r="L613" s="57" t="s">
        <v>5107</v>
      </c>
    </row>
    <row r="614" spans="1:12">
      <c r="A614" s="57" t="s">
        <v>5042</v>
      </c>
      <c r="B614" s="2"/>
      <c r="L614" s="57" t="s">
        <v>5017</v>
      </c>
    </row>
    <row r="615" spans="1:12">
      <c r="A615" s="57" t="s">
        <v>5088</v>
      </c>
      <c r="B615" s="2"/>
      <c r="L615" s="57" t="s">
        <v>5059</v>
      </c>
    </row>
    <row r="616" spans="1:12">
      <c r="A616" s="57" t="s">
        <v>5145</v>
      </c>
      <c r="B616" s="2"/>
      <c r="L616" s="57" t="s">
        <v>5153</v>
      </c>
    </row>
    <row r="617" spans="1:12">
      <c r="A617" s="57" t="s">
        <v>4814</v>
      </c>
      <c r="B617" s="2"/>
      <c r="L617" s="57" t="s">
        <v>4820</v>
      </c>
    </row>
    <row r="618" spans="1:12">
      <c r="A618" s="57" t="s">
        <v>5146</v>
      </c>
      <c r="B618" s="2"/>
      <c r="L618" s="57" t="s">
        <v>5154</v>
      </c>
    </row>
    <row r="619" spans="1:12">
      <c r="A619" s="57" t="s">
        <v>5147</v>
      </c>
      <c r="B619" s="2"/>
      <c r="L619" s="57" t="s">
        <v>5155</v>
      </c>
    </row>
    <row r="620" spans="1:12">
      <c r="A620" s="57" t="s">
        <v>5086</v>
      </c>
      <c r="B620" s="2"/>
      <c r="L620" s="57" t="s">
        <v>5065</v>
      </c>
    </row>
    <row r="621" spans="1:12">
      <c r="A621" s="57" t="s">
        <v>5078</v>
      </c>
      <c r="B621" s="2"/>
      <c r="L621" s="57" t="s">
        <v>5091</v>
      </c>
    </row>
    <row r="622" spans="1:12">
      <c r="A622" s="57" t="s">
        <v>4813</v>
      </c>
      <c r="B622" s="2"/>
      <c r="L622" s="57" t="s">
        <v>4819</v>
      </c>
    </row>
    <row r="623" spans="1:12">
      <c r="A623" s="57" t="s">
        <v>4907</v>
      </c>
      <c r="B623" s="2"/>
      <c r="L623" s="57" t="s">
        <v>4910</v>
      </c>
    </row>
    <row r="624" spans="1:12">
      <c r="A624" s="57" t="s">
        <v>5077</v>
      </c>
      <c r="B624" s="2"/>
      <c r="L624" s="57" t="s">
        <v>5090</v>
      </c>
    </row>
    <row r="625" spans="1:12">
      <c r="A625" s="57" t="s">
        <v>5148</v>
      </c>
      <c r="B625" s="2"/>
      <c r="L625" s="57" t="s">
        <v>5123</v>
      </c>
    </row>
    <row r="626" spans="1:12">
      <c r="A626" s="57" t="s">
        <v>5041</v>
      </c>
      <c r="B626" s="2"/>
      <c r="L626" s="57" t="s">
        <v>2578</v>
      </c>
    </row>
    <row r="627" spans="1:12">
      <c r="A627" s="57" t="s">
        <v>4712</v>
      </c>
      <c r="B627" s="2"/>
      <c r="L627" s="57" t="s">
        <v>3859</v>
      </c>
    </row>
    <row r="628" spans="1:12">
      <c r="A628" s="57" t="s">
        <v>4713</v>
      </c>
      <c r="B628" s="2"/>
      <c r="L628" s="57" t="s">
        <v>4720</v>
      </c>
    </row>
    <row r="629" spans="1:12">
      <c r="A629" s="57" t="s">
        <v>5104</v>
      </c>
      <c r="B629" s="2"/>
      <c r="L629" s="57" t="s">
        <v>5108</v>
      </c>
    </row>
    <row r="630" spans="1:12">
      <c r="A630" s="57" t="s">
        <v>5106</v>
      </c>
      <c r="B630" s="2"/>
      <c r="L630" s="57" t="s">
        <v>5101</v>
      </c>
    </row>
    <row r="631" spans="1:12">
      <c r="A631" s="57" t="s">
        <v>5105</v>
      </c>
      <c r="B631" s="2"/>
      <c r="L631" s="57" t="s">
        <v>5151</v>
      </c>
    </row>
    <row r="632" spans="1:12">
      <c r="A632" s="57" t="s">
        <v>4752</v>
      </c>
      <c r="B632" s="2"/>
      <c r="L632" s="57" t="s">
        <v>4781</v>
      </c>
    </row>
    <row r="633" spans="1:12">
      <c r="A633" s="57" t="s">
        <v>4613</v>
      </c>
      <c r="B633" s="2"/>
      <c r="L633" s="57" t="s">
        <v>4621</v>
      </c>
    </row>
    <row r="634" spans="1:12">
      <c r="A634" s="57" t="s">
        <v>5149</v>
      </c>
      <c r="B634" s="2"/>
      <c r="L634" s="57" t="s">
        <v>4537</v>
      </c>
    </row>
    <row r="635" spans="1:12">
      <c r="A635" s="57" t="s">
        <v>5083</v>
      </c>
      <c r="B635" s="2"/>
      <c r="L635" s="57" t="s">
        <v>5062</v>
      </c>
    </row>
    <row r="636" spans="1:12">
      <c r="A636" s="57" t="s">
        <v>5089</v>
      </c>
      <c r="B636" s="2"/>
      <c r="L636" s="57" t="s">
        <v>3859</v>
      </c>
    </row>
    <row r="637" spans="1:12">
      <c r="A637" s="57" t="s">
        <v>5144</v>
      </c>
      <c r="B637" s="2"/>
      <c r="L637" s="57" t="s">
        <v>5152</v>
      </c>
    </row>
    <row r="638" spans="1:12">
      <c r="A638" s="57" t="s">
        <v>5039</v>
      </c>
      <c r="B638" s="2"/>
      <c r="L638" s="57" t="s">
        <v>5044</v>
      </c>
    </row>
    <row r="639" spans="1:12">
      <c r="A639" s="57" t="s">
        <v>5084</v>
      </c>
      <c r="B639" s="2"/>
      <c r="L639" s="57" t="s">
        <v>5060</v>
      </c>
    </row>
    <row r="640" spans="1:12">
      <c r="A640" s="57" t="s">
        <v>5439</v>
      </c>
      <c r="B640" s="2"/>
      <c r="L640" s="57" t="s">
        <v>5284</v>
      </c>
    </row>
    <row r="641" spans="1:12">
      <c r="A641" s="57" t="s">
        <v>5393</v>
      </c>
      <c r="B641" s="2"/>
      <c r="L641" s="57" t="s">
        <v>5462</v>
      </c>
    </row>
    <row r="642" spans="1:12">
      <c r="A642" s="57" t="s">
        <v>5390</v>
      </c>
      <c r="B642" s="2"/>
      <c r="L642" s="57" t="s">
        <v>5460</v>
      </c>
    </row>
    <row r="643" spans="1:12">
      <c r="A643" s="57" t="s">
        <v>5079</v>
      </c>
      <c r="B643" s="2"/>
      <c r="L643" s="57" t="s">
        <v>5092</v>
      </c>
    </row>
    <row r="644" spans="1:12">
      <c r="A644" s="57" t="s">
        <v>5435</v>
      </c>
      <c r="B644" s="2"/>
      <c r="L644" s="57" t="s">
        <v>5280</v>
      </c>
    </row>
    <row r="645" spans="1:12">
      <c r="A645" s="57" t="s">
        <v>5436</v>
      </c>
      <c r="B645" s="2"/>
      <c r="L645" s="57" t="s">
        <v>5260</v>
      </c>
    </row>
    <row r="646" spans="1:12">
      <c r="A646" s="57" t="s">
        <v>5437</v>
      </c>
      <c r="B646" s="2"/>
      <c r="L646" s="57" t="s">
        <v>5288</v>
      </c>
    </row>
    <row r="647" spans="1:12">
      <c r="A647" s="57" t="s">
        <v>5394</v>
      </c>
      <c r="B647" s="2"/>
      <c r="L647" s="57" t="s">
        <v>5101</v>
      </c>
    </row>
    <row r="648" spans="1:12">
      <c r="A648" s="57" t="s">
        <v>5431</v>
      </c>
      <c r="B648" s="2"/>
      <c r="L648" s="57" t="s">
        <v>5266</v>
      </c>
    </row>
    <row r="649" spans="1:12">
      <c r="A649" s="57" t="s">
        <v>5430</v>
      </c>
      <c r="B649" s="2"/>
      <c r="L649" s="57" t="s">
        <v>5295</v>
      </c>
    </row>
    <row r="650" spans="1:12">
      <c r="A650" s="57" t="s">
        <v>5395</v>
      </c>
      <c r="B650" s="2"/>
      <c r="L650" s="57" t="s">
        <v>5463</v>
      </c>
    </row>
    <row r="651" spans="1:12">
      <c r="A651" s="57" t="s">
        <v>5432</v>
      </c>
      <c r="B651" s="2"/>
      <c r="L651" s="57" t="s">
        <v>5299</v>
      </c>
    </row>
    <row r="652" spans="1:12">
      <c r="A652" s="57" t="s">
        <v>5388</v>
      </c>
      <c r="B652" s="2"/>
      <c r="L652" s="57" t="s">
        <v>5458</v>
      </c>
    </row>
    <row r="653" spans="1:12">
      <c r="A653" s="57" t="s">
        <v>5398</v>
      </c>
      <c r="B653" s="2"/>
      <c r="L653" s="57" t="s">
        <v>5465</v>
      </c>
    </row>
    <row r="654" spans="1:12">
      <c r="A654" s="57" t="s">
        <v>5399</v>
      </c>
      <c r="B654" s="2"/>
      <c r="L654" s="57" t="s">
        <v>5466</v>
      </c>
    </row>
    <row r="655" spans="1:12">
      <c r="A655" s="57" t="s">
        <v>5082</v>
      </c>
      <c r="B655" s="2"/>
      <c r="L655" s="57" t="s">
        <v>5066</v>
      </c>
    </row>
    <row r="656" spans="1:12">
      <c r="A656" s="57" t="s">
        <v>5080</v>
      </c>
      <c r="B656" s="2"/>
      <c r="L656" s="57" t="s">
        <v>5093</v>
      </c>
    </row>
    <row r="657" spans="1:12">
      <c r="A657" s="57" t="s">
        <v>5081</v>
      </c>
      <c r="B657" s="2"/>
      <c r="L657" s="57" t="s">
        <v>5094</v>
      </c>
    </row>
    <row r="658" spans="1:12">
      <c r="A658" s="57" t="s">
        <v>5397</v>
      </c>
      <c r="B658" s="2"/>
      <c r="L658" s="57" t="s">
        <v>5242</v>
      </c>
    </row>
    <row r="659" spans="1:12">
      <c r="A659" s="57" t="s">
        <v>5391</v>
      </c>
      <c r="B659" s="2"/>
      <c r="L659" s="57" t="s">
        <v>7179</v>
      </c>
    </row>
    <row r="660" spans="1:12">
      <c r="A660" s="57" t="s">
        <v>5392</v>
      </c>
      <c r="B660" s="2"/>
      <c r="L660" s="57" t="s">
        <v>5461</v>
      </c>
    </row>
    <row r="661" spans="1:12">
      <c r="A661" s="57" t="s">
        <v>5389</v>
      </c>
      <c r="B661" s="2"/>
      <c r="L661" s="57" t="s">
        <v>5459</v>
      </c>
    </row>
    <row r="662" spans="1:12">
      <c r="A662" s="57" t="s">
        <v>5434</v>
      </c>
      <c r="B662" s="2"/>
      <c r="L662" s="57" t="s">
        <v>5287</v>
      </c>
    </row>
    <row r="663" spans="1:12">
      <c r="A663" s="57" t="s">
        <v>5454</v>
      </c>
      <c r="B663" s="2"/>
      <c r="L663" s="57" t="s">
        <v>5244</v>
      </c>
    </row>
    <row r="664" spans="1:12">
      <c r="A664" s="57" t="s">
        <v>5440</v>
      </c>
      <c r="B664" s="2"/>
      <c r="L664" s="57" t="s">
        <v>5308</v>
      </c>
    </row>
    <row r="665" spans="1:12">
      <c r="A665" s="57" t="s">
        <v>5433</v>
      </c>
      <c r="B665" s="2"/>
      <c r="L665" s="57" t="s">
        <v>5300</v>
      </c>
    </row>
    <row r="666" spans="1:12">
      <c r="A666" s="57" t="s">
        <v>5387</v>
      </c>
      <c r="B666" s="2"/>
      <c r="L666" s="57" t="s">
        <v>5457</v>
      </c>
    </row>
    <row r="667" spans="1:12">
      <c r="A667" s="57" t="s">
        <v>5407</v>
      </c>
      <c r="B667" s="2"/>
      <c r="L667" s="57" t="s">
        <v>5472</v>
      </c>
    </row>
    <row r="668" spans="1:12">
      <c r="A668" s="57" t="s">
        <v>5449</v>
      </c>
      <c r="B668" s="2"/>
      <c r="L668" s="57" t="s">
        <v>5499</v>
      </c>
    </row>
    <row r="669" spans="1:12">
      <c r="A669" s="57" t="s">
        <v>5406</v>
      </c>
      <c r="B669" s="2"/>
      <c r="L669" s="57" t="s">
        <v>5471</v>
      </c>
    </row>
    <row r="670" spans="1:12">
      <c r="A670" s="57" t="s">
        <v>5442</v>
      </c>
      <c r="B670" s="2"/>
      <c r="L670" s="57" t="s">
        <v>5323</v>
      </c>
    </row>
    <row r="671" spans="1:12">
      <c r="A671" s="57" t="s">
        <v>5452</v>
      </c>
      <c r="B671" s="2"/>
      <c r="L671" s="57" t="s">
        <v>5502</v>
      </c>
    </row>
    <row r="672" spans="1:12">
      <c r="A672" s="57" t="s">
        <v>5453</v>
      </c>
      <c r="B672" s="2"/>
      <c r="L672" s="57" t="s">
        <v>5503</v>
      </c>
    </row>
    <row r="673" spans="1:12">
      <c r="A673" s="57" t="s">
        <v>5410</v>
      </c>
      <c r="B673" s="2"/>
      <c r="L673" s="57" t="s">
        <v>5475</v>
      </c>
    </row>
    <row r="674" spans="1:12">
      <c r="A674" s="57" t="s">
        <v>5411</v>
      </c>
      <c r="B674" s="2"/>
      <c r="L674" s="57" t="s">
        <v>5476</v>
      </c>
    </row>
    <row r="675" spans="1:12">
      <c r="A675" s="57" t="s">
        <v>5441</v>
      </c>
      <c r="B675" s="2"/>
      <c r="L675" s="57" t="s">
        <v>5273</v>
      </c>
    </row>
    <row r="676" spans="1:12">
      <c r="A676" s="57" t="s">
        <v>5401</v>
      </c>
      <c r="B676" s="2"/>
      <c r="L676" s="57" t="s">
        <v>5467</v>
      </c>
    </row>
    <row r="677" spans="1:12">
      <c r="A677" s="57" t="s">
        <v>5428</v>
      </c>
      <c r="B677" s="2"/>
      <c r="L677" s="57" t="s">
        <v>5277</v>
      </c>
    </row>
    <row r="678" spans="1:12">
      <c r="A678" s="57" t="s">
        <v>5040</v>
      </c>
      <c r="B678" s="2"/>
      <c r="L678" s="57" t="s">
        <v>5045</v>
      </c>
    </row>
    <row r="679" spans="1:12">
      <c r="A679" s="57" t="s">
        <v>5038</v>
      </c>
      <c r="B679" s="2"/>
      <c r="L679" s="57" t="s">
        <v>5043</v>
      </c>
    </row>
    <row r="680" spans="1:12">
      <c r="A680" s="57" t="s">
        <v>5450</v>
      </c>
      <c r="B680" s="2"/>
      <c r="L680" s="57" t="s">
        <v>5500</v>
      </c>
    </row>
    <row r="681" spans="1:12">
      <c r="A681" s="57" t="s">
        <v>5451</v>
      </c>
      <c r="B681" s="2"/>
      <c r="L681" s="57" t="s">
        <v>5501</v>
      </c>
    </row>
    <row r="682" spans="1:12">
      <c r="A682" s="57" t="s">
        <v>5429</v>
      </c>
      <c r="B682" s="2"/>
      <c r="L682" s="57" t="s">
        <v>5282</v>
      </c>
    </row>
    <row r="683" spans="1:12">
      <c r="A683" s="57" t="s">
        <v>5396</v>
      </c>
      <c r="B683" s="2"/>
      <c r="L683" s="57" t="s">
        <v>5464</v>
      </c>
    </row>
    <row r="684" spans="1:12">
      <c r="A684" s="57" t="s">
        <v>5403</v>
      </c>
      <c r="B684" s="2"/>
      <c r="L684" s="57" t="s">
        <v>5469</v>
      </c>
    </row>
    <row r="685" spans="1:12">
      <c r="A685" s="57" t="s">
        <v>5087</v>
      </c>
      <c r="B685" s="2"/>
      <c r="L685" s="57" t="s">
        <v>5061</v>
      </c>
    </row>
    <row r="686" spans="1:12">
      <c r="A686" s="57" t="s">
        <v>5800</v>
      </c>
      <c r="B686" s="2"/>
      <c r="L686" s="57" t="s">
        <v>5956</v>
      </c>
    </row>
    <row r="687" spans="1:12">
      <c r="A687" s="57" t="s">
        <v>5801</v>
      </c>
      <c r="B687" s="2"/>
      <c r="L687" s="57" t="s">
        <v>5957</v>
      </c>
    </row>
    <row r="688" spans="1:12">
      <c r="A688" s="57" t="s">
        <v>5444</v>
      </c>
      <c r="B688" s="2"/>
      <c r="L688" s="57" t="s">
        <v>5306</v>
      </c>
    </row>
    <row r="689" spans="1:12">
      <c r="A689" s="57" t="s">
        <v>5426</v>
      </c>
      <c r="B689" s="2"/>
      <c r="L689" s="57" t="s">
        <v>5491</v>
      </c>
    </row>
    <row r="690" spans="1:12">
      <c r="A690" s="57" t="s">
        <v>5425</v>
      </c>
      <c r="B690" s="2"/>
      <c r="L690" s="57" t="s">
        <v>5490</v>
      </c>
    </row>
    <row r="691" spans="1:12">
      <c r="A691" s="57" t="s">
        <v>5423</v>
      </c>
      <c r="B691" s="2"/>
      <c r="L691" s="57" t="s">
        <v>5488</v>
      </c>
    </row>
    <row r="692" spans="1:12">
      <c r="A692" s="57" t="s">
        <v>5448</v>
      </c>
      <c r="B692" s="2"/>
      <c r="L692" s="57" t="s">
        <v>5498</v>
      </c>
    </row>
    <row r="693" spans="1:12">
      <c r="A693" s="57" t="s">
        <v>5804</v>
      </c>
      <c r="B693" s="2"/>
      <c r="L693" s="57" t="s">
        <v>5961</v>
      </c>
    </row>
    <row r="694" spans="1:12">
      <c r="A694" s="57" t="s">
        <v>5808</v>
      </c>
      <c r="B694" s="2"/>
      <c r="L694" s="57" t="s">
        <v>5973</v>
      </c>
    </row>
    <row r="695" spans="1:12">
      <c r="A695" s="57" t="s">
        <v>5809</v>
      </c>
      <c r="B695" s="2"/>
      <c r="L695" s="57" t="s">
        <v>5974</v>
      </c>
    </row>
    <row r="696" spans="1:12">
      <c r="A696" s="57" t="s">
        <v>5828</v>
      </c>
      <c r="B696" s="2"/>
      <c r="L696" s="57" t="s">
        <v>6003</v>
      </c>
    </row>
    <row r="697" spans="1:12">
      <c r="A697" s="57" t="s">
        <v>5816</v>
      </c>
      <c r="B697" s="2"/>
      <c r="L697" s="57" t="s">
        <v>5986</v>
      </c>
    </row>
    <row r="698" spans="1:12">
      <c r="A698" s="57" t="s">
        <v>5817</v>
      </c>
      <c r="B698" s="2"/>
      <c r="L698" s="57" t="s">
        <v>5987</v>
      </c>
    </row>
    <row r="699" spans="1:12">
      <c r="A699" s="57" t="s">
        <v>5818</v>
      </c>
      <c r="B699" s="2"/>
      <c r="L699" s="57" t="s">
        <v>5988</v>
      </c>
    </row>
    <row r="700" spans="1:12">
      <c r="A700" s="57" t="s">
        <v>5811</v>
      </c>
      <c r="B700" s="2"/>
      <c r="L700" s="57" t="s">
        <v>5976</v>
      </c>
    </row>
    <row r="701" spans="1:12">
      <c r="A701" s="57" t="s">
        <v>5825</v>
      </c>
      <c r="B701" s="2"/>
      <c r="L701" s="57" t="s">
        <v>5999</v>
      </c>
    </row>
    <row r="702" spans="1:12">
      <c r="A702" s="57" t="s">
        <v>5806</v>
      </c>
      <c r="B702" s="2"/>
      <c r="L702" s="57" t="s">
        <v>5968</v>
      </c>
    </row>
    <row r="703" spans="1:12">
      <c r="A703" s="57" t="s">
        <v>5812</v>
      </c>
      <c r="B703" s="2"/>
      <c r="L703" s="57" t="s">
        <v>5977</v>
      </c>
    </row>
    <row r="704" spans="1:12">
      <c r="A704" s="57" t="s">
        <v>5813</v>
      </c>
      <c r="B704" s="2"/>
      <c r="L704" s="57" t="s">
        <v>5978</v>
      </c>
    </row>
    <row r="705" spans="1:12">
      <c r="A705" s="57" t="s">
        <v>5819</v>
      </c>
      <c r="B705" s="2"/>
      <c r="L705" s="57" t="s">
        <v>5989</v>
      </c>
    </row>
    <row r="706" spans="1:12">
      <c r="A706" s="57" t="s">
        <v>5443</v>
      </c>
      <c r="B706" s="2"/>
      <c r="L706" s="57" t="s">
        <v>5305</v>
      </c>
    </row>
    <row r="707" spans="1:12">
      <c r="A707" s="57" t="s">
        <v>5820</v>
      </c>
      <c r="B707" s="2"/>
      <c r="L707" s="57" t="s">
        <v>5990</v>
      </c>
    </row>
    <row r="708" spans="1:12">
      <c r="A708" s="57" t="s">
        <v>5826</v>
      </c>
      <c r="B708" s="2"/>
      <c r="L708" s="57" t="s">
        <v>6000</v>
      </c>
    </row>
    <row r="709" spans="1:12">
      <c r="A709" s="57" t="s">
        <v>5424</v>
      </c>
      <c r="B709" s="2"/>
      <c r="L709" s="57" t="s">
        <v>5489</v>
      </c>
    </row>
    <row r="710" spans="1:12">
      <c r="A710" s="57" t="s">
        <v>5814</v>
      </c>
      <c r="B710" s="2"/>
      <c r="L710" s="57" t="s">
        <v>5980</v>
      </c>
    </row>
    <row r="711" spans="1:12">
      <c r="A711" s="57" t="s">
        <v>5815</v>
      </c>
      <c r="B711" s="2"/>
      <c r="L711" s="57" t="s">
        <v>5981</v>
      </c>
    </row>
    <row r="712" spans="1:12">
      <c r="A712" s="57" t="s">
        <v>5419</v>
      </c>
      <c r="B712" s="2"/>
      <c r="L712" s="57" t="s">
        <v>5484</v>
      </c>
    </row>
    <row r="713" spans="1:12">
      <c r="A713" s="57" t="s">
        <v>5420</v>
      </c>
      <c r="B713" s="2"/>
      <c r="L713" s="57" t="s">
        <v>5485</v>
      </c>
    </row>
    <row r="714" spans="1:12">
      <c r="A714" s="57" t="s">
        <v>5415</v>
      </c>
      <c r="B714" s="2"/>
      <c r="L714" s="57" t="s">
        <v>5480</v>
      </c>
    </row>
    <row r="715" spans="1:12">
      <c r="A715" s="57" t="s">
        <v>5402</v>
      </c>
      <c r="B715" s="2"/>
      <c r="L715" s="57" t="s">
        <v>5468</v>
      </c>
    </row>
    <row r="716" spans="1:12">
      <c r="A716" s="57" t="s">
        <v>5427</v>
      </c>
      <c r="B716" s="2"/>
      <c r="L716" s="57" t="s">
        <v>5264</v>
      </c>
    </row>
    <row r="717" spans="1:12">
      <c r="A717" s="57" t="s">
        <v>5822</v>
      </c>
      <c r="B717" s="2"/>
      <c r="L717" s="57" t="s">
        <v>5993</v>
      </c>
    </row>
    <row r="718" spans="1:12">
      <c r="A718" s="57" t="s">
        <v>5810</v>
      </c>
      <c r="B718" s="2"/>
      <c r="L718" s="57" t="s">
        <v>5975</v>
      </c>
    </row>
    <row r="719" spans="1:12">
      <c r="A719" s="57" t="s">
        <v>5445</v>
      </c>
      <c r="B719" s="2"/>
      <c r="L719" s="57" t="s">
        <v>5494</v>
      </c>
    </row>
    <row r="720" spans="1:12">
      <c r="A720" s="57" t="s">
        <v>5408</v>
      </c>
      <c r="B720" s="2"/>
      <c r="L720" s="57" t="s">
        <v>5473</v>
      </c>
    </row>
    <row r="721" spans="1:12">
      <c r="A721" s="57" t="s">
        <v>5821</v>
      </c>
      <c r="B721" s="2"/>
      <c r="L721" s="57" t="s">
        <v>5992</v>
      </c>
    </row>
    <row r="722" spans="1:12">
      <c r="A722" s="57" t="s">
        <v>5405</v>
      </c>
      <c r="B722" s="2"/>
      <c r="L722" s="57" t="s">
        <v>5470</v>
      </c>
    </row>
    <row r="723" spans="1:12">
      <c r="A723" s="57" t="s">
        <v>5823</v>
      </c>
      <c r="B723" s="2"/>
      <c r="L723" s="57" t="s">
        <v>5996</v>
      </c>
    </row>
    <row r="724" spans="1:12">
      <c r="A724" s="57" t="s">
        <v>5824</v>
      </c>
      <c r="B724" s="2"/>
      <c r="L724" s="57" t="s">
        <v>5997</v>
      </c>
    </row>
    <row r="725" spans="1:12">
      <c r="A725" s="57" t="s">
        <v>5827</v>
      </c>
      <c r="B725" s="2"/>
      <c r="L725" s="57" t="s">
        <v>6002</v>
      </c>
    </row>
    <row r="726" spans="1:12">
      <c r="A726" s="57" t="s">
        <v>5438</v>
      </c>
      <c r="B726" s="2"/>
      <c r="L726" s="57" t="s">
        <v>5283</v>
      </c>
    </row>
    <row r="727" spans="1:12">
      <c r="A727" s="57" t="s">
        <v>5865</v>
      </c>
      <c r="B727" s="2"/>
      <c r="L727" s="57" t="s">
        <v>6061</v>
      </c>
    </row>
    <row r="728" spans="1:12">
      <c r="A728" s="57" t="s">
        <v>5417</v>
      </c>
      <c r="B728" s="2"/>
      <c r="L728" s="57" t="s">
        <v>5482</v>
      </c>
    </row>
    <row r="729" spans="1:12">
      <c r="A729" s="57" t="s">
        <v>5418</v>
      </c>
      <c r="B729" s="2"/>
      <c r="L729" s="57" t="s">
        <v>5483</v>
      </c>
    </row>
    <row r="730" spans="1:12">
      <c r="A730" s="57" t="s">
        <v>5837</v>
      </c>
      <c r="B730" s="2"/>
      <c r="L730" s="57" t="s">
        <v>6019</v>
      </c>
    </row>
    <row r="731" spans="1:12">
      <c r="A731" s="57" t="s">
        <v>5839</v>
      </c>
      <c r="B731" s="2"/>
      <c r="L731" s="57" t="s">
        <v>6021</v>
      </c>
    </row>
    <row r="732" spans="1:12">
      <c r="A732" s="57" t="s">
        <v>5863</v>
      </c>
      <c r="B732" s="2"/>
      <c r="L732" s="57" t="s">
        <v>6058</v>
      </c>
    </row>
    <row r="733" spans="1:12">
      <c r="A733" s="57" t="s">
        <v>5864</v>
      </c>
      <c r="B733" s="2"/>
      <c r="L733" s="57" t="s">
        <v>6059</v>
      </c>
    </row>
    <row r="734" spans="1:12">
      <c r="A734" s="57" t="s">
        <v>5852</v>
      </c>
      <c r="B734" s="2"/>
      <c r="L734" s="57" t="s">
        <v>6041</v>
      </c>
    </row>
    <row r="735" spans="1:12">
      <c r="A735" s="57" t="s">
        <v>5421</v>
      </c>
      <c r="B735" s="2"/>
      <c r="L735" s="57" t="s">
        <v>5486</v>
      </c>
    </row>
    <row r="736" spans="1:12">
      <c r="A736" s="57" t="s">
        <v>5860</v>
      </c>
      <c r="B736" s="2"/>
      <c r="L736" s="57" t="s">
        <v>6055</v>
      </c>
    </row>
    <row r="737" spans="1:12">
      <c r="A737" s="57" t="s">
        <v>5861</v>
      </c>
      <c r="B737" s="2"/>
      <c r="L737" s="57" t="s">
        <v>6056</v>
      </c>
    </row>
    <row r="738" spans="1:12">
      <c r="A738" s="57" t="s">
        <v>5873</v>
      </c>
      <c r="B738" s="2"/>
      <c r="L738" s="57" t="s">
        <v>6071</v>
      </c>
    </row>
    <row r="739" spans="1:12">
      <c r="A739" s="57" t="s">
        <v>5854</v>
      </c>
      <c r="B739" s="2"/>
      <c r="L739" s="57" t="s">
        <v>6043</v>
      </c>
    </row>
    <row r="740" spans="1:12">
      <c r="A740" s="57" t="s">
        <v>5838</v>
      </c>
      <c r="B740" s="2"/>
      <c r="L740" s="57" t="s">
        <v>6020</v>
      </c>
    </row>
    <row r="741" spans="1:12">
      <c r="A741" s="57" t="s">
        <v>5868</v>
      </c>
      <c r="B741" s="2"/>
      <c r="L741" s="57" t="s">
        <v>6066</v>
      </c>
    </row>
    <row r="742" spans="1:12">
      <c r="A742" s="57" t="s">
        <v>5849</v>
      </c>
      <c r="B742" s="2"/>
      <c r="L742" s="57" t="s">
        <v>6038</v>
      </c>
    </row>
    <row r="743" spans="1:12">
      <c r="A743" s="57" t="s">
        <v>5850</v>
      </c>
      <c r="B743" s="2"/>
      <c r="L743" s="57" t="s">
        <v>6039</v>
      </c>
    </row>
    <row r="744" spans="1:12">
      <c r="A744" s="57" t="s">
        <v>5869</v>
      </c>
      <c r="B744" s="2"/>
      <c r="L744" s="57" t="s">
        <v>6067</v>
      </c>
    </row>
    <row r="745" spans="1:12">
      <c r="A745" s="57" t="s">
        <v>5851</v>
      </c>
      <c r="B745" s="2"/>
      <c r="L745" s="57" t="s">
        <v>6040</v>
      </c>
    </row>
    <row r="746" spans="1:12">
      <c r="A746" s="57" t="s">
        <v>5856</v>
      </c>
      <c r="B746" s="2"/>
      <c r="L746" s="57" t="s">
        <v>6046</v>
      </c>
    </row>
    <row r="747" spans="1:12">
      <c r="A747" s="57" t="s">
        <v>5862</v>
      </c>
      <c r="L747" s="57" t="s">
        <v>6057</v>
      </c>
    </row>
    <row r="748" spans="1:12">
      <c r="A748" s="57" t="s">
        <v>5855</v>
      </c>
      <c r="B748" s="2"/>
      <c r="L748" s="57" t="s">
        <v>6045</v>
      </c>
    </row>
    <row r="749" spans="1:12">
      <c r="A749" s="57" t="s">
        <v>5870</v>
      </c>
      <c r="B749" s="2"/>
      <c r="L749" s="57" t="s">
        <v>6068</v>
      </c>
    </row>
    <row r="750" spans="1:12">
      <c r="A750" s="57" t="s">
        <v>5802</v>
      </c>
      <c r="B750" s="2"/>
      <c r="L750" s="57" t="s">
        <v>5958</v>
      </c>
    </row>
    <row r="751" spans="1:12">
      <c r="A751" s="57" t="s">
        <v>5404</v>
      </c>
      <c r="B751" s="2"/>
      <c r="L751" s="57" t="s">
        <v>4761</v>
      </c>
    </row>
    <row r="752" spans="1:12">
      <c r="A752" s="57" t="s">
        <v>5866</v>
      </c>
      <c r="B752" s="2"/>
      <c r="L752" s="57" t="s">
        <v>6063</v>
      </c>
    </row>
    <row r="753" spans="1:12">
      <c r="A753" s="57" t="s">
        <v>5446</v>
      </c>
      <c r="B753" s="2"/>
      <c r="L753" s="57" t="s">
        <v>5496</v>
      </c>
    </row>
    <row r="754" spans="1:12">
      <c r="A754" s="57" t="s">
        <v>5414</v>
      </c>
      <c r="B754" s="2"/>
      <c r="L754" s="57" t="s">
        <v>5479</v>
      </c>
    </row>
    <row r="755" spans="1:12">
      <c r="A755" s="57" t="s">
        <v>5807</v>
      </c>
      <c r="B755" s="2"/>
      <c r="L755" s="57" t="s">
        <v>5970</v>
      </c>
    </row>
    <row r="756" spans="1:12">
      <c r="A756" s="57" t="s">
        <v>5858</v>
      </c>
      <c r="B756" s="2"/>
      <c r="L756" s="57" t="s">
        <v>6053</v>
      </c>
    </row>
    <row r="757" spans="1:12">
      <c r="A757" s="57" t="s">
        <v>5871</v>
      </c>
      <c r="B757" s="2"/>
      <c r="L757" s="57" t="s">
        <v>6069</v>
      </c>
    </row>
    <row r="758" spans="1:12">
      <c r="A758" s="57" t="s">
        <v>5872</v>
      </c>
      <c r="B758" s="2"/>
      <c r="L758" s="57" t="s">
        <v>6067</v>
      </c>
    </row>
    <row r="759" spans="1:12">
      <c r="A759" s="57" t="s">
        <v>5803</v>
      </c>
      <c r="B759" s="2"/>
      <c r="L759" s="57" t="s">
        <v>5960</v>
      </c>
    </row>
    <row r="760" spans="1:12">
      <c r="A760" s="57" t="s">
        <v>5867</v>
      </c>
      <c r="B760" s="2"/>
      <c r="L760" s="57" t="s">
        <v>6064</v>
      </c>
    </row>
    <row r="761" spans="1:12">
      <c r="A761" s="57" t="s">
        <v>5447</v>
      </c>
      <c r="B761" s="2"/>
      <c r="L761" s="57" t="s">
        <v>5497</v>
      </c>
    </row>
    <row r="762" spans="1:12">
      <c r="A762" s="57" t="s">
        <v>5409</v>
      </c>
      <c r="B762" s="2"/>
      <c r="L762" s="57" t="s">
        <v>5474</v>
      </c>
    </row>
    <row r="763" spans="1:12">
      <c r="A763" s="57" t="s">
        <v>5422</v>
      </c>
      <c r="B763" s="2"/>
      <c r="L763" s="57" t="s">
        <v>5487</v>
      </c>
    </row>
    <row r="764" spans="1:12">
      <c r="A764" s="57" t="s">
        <v>5805</v>
      </c>
      <c r="B764" s="2"/>
      <c r="L764" s="57" t="s">
        <v>5967</v>
      </c>
    </row>
    <row r="765" spans="1:12">
      <c r="A765" s="57" t="s">
        <v>5857</v>
      </c>
      <c r="B765" s="2"/>
      <c r="L765" s="57" t="s">
        <v>6051</v>
      </c>
    </row>
    <row r="766" spans="1:12">
      <c r="A766" s="57" t="s">
        <v>5400</v>
      </c>
      <c r="B766" s="2"/>
      <c r="L766" s="57" t="s">
        <v>5243</v>
      </c>
    </row>
    <row r="767" spans="1:12">
      <c r="A767" s="57" t="s">
        <v>5859</v>
      </c>
      <c r="B767" s="2"/>
      <c r="L767" s="57" t="s">
        <v>6054</v>
      </c>
    </row>
    <row r="768" spans="1:12">
      <c r="A768" s="57" t="s">
        <v>5842</v>
      </c>
      <c r="B768" s="2"/>
      <c r="L768" s="57" t="s">
        <v>6027</v>
      </c>
    </row>
    <row r="769" spans="1:12">
      <c r="A769" s="57" t="s">
        <v>5836</v>
      </c>
      <c r="B769" s="2"/>
      <c r="L769" s="57" t="s">
        <v>6018</v>
      </c>
    </row>
    <row r="770" spans="1:12">
      <c r="A770" s="57" t="s">
        <v>5840</v>
      </c>
      <c r="B770" s="2"/>
      <c r="L770" s="57" t="s">
        <v>6024</v>
      </c>
    </row>
    <row r="771" spans="1:12">
      <c r="A771" s="57" t="s">
        <v>5841</v>
      </c>
      <c r="B771" s="2"/>
      <c r="L771" s="57" t="s">
        <v>6025</v>
      </c>
    </row>
    <row r="772" spans="1:12">
      <c r="A772" s="57" t="s">
        <v>5843</v>
      </c>
      <c r="B772" s="2"/>
      <c r="L772" s="57" t="s">
        <v>6029</v>
      </c>
    </row>
    <row r="773" spans="1:12">
      <c r="A773" s="57" t="s">
        <v>5831</v>
      </c>
      <c r="B773" s="2"/>
      <c r="L773" s="57" t="s">
        <v>6007</v>
      </c>
    </row>
    <row r="774" spans="1:12">
      <c r="A774" s="57" t="s">
        <v>5832</v>
      </c>
      <c r="B774" s="2"/>
      <c r="L774" s="57" t="s">
        <v>6008</v>
      </c>
    </row>
    <row r="775" spans="1:12">
      <c r="A775" s="57" t="s">
        <v>5847</v>
      </c>
      <c r="B775" s="2"/>
      <c r="L775" s="57" t="s">
        <v>6036</v>
      </c>
    </row>
    <row r="776" spans="1:12">
      <c r="A776" s="57" t="s">
        <v>5848</v>
      </c>
      <c r="B776" s="2"/>
      <c r="L776" s="57" t="s">
        <v>6037</v>
      </c>
    </row>
    <row r="777" spans="1:12">
      <c r="A777" s="57" t="s">
        <v>5833</v>
      </c>
      <c r="B777" s="2"/>
      <c r="L777" s="57" t="s">
        <v>6010</v>
      </c>
    </row>
    <row r="778" spans="1:12">
      <c r="A778" s="57" t="s">
        <v>5844</v>
      </c>
      <c r="B778" s="2"/>
      <c r="L778" s="57" t="s">
        <v>6031</v>
      </c>
    </row>
    <row r="779" spans="1:12">
      <c r="A779" s="57" t="s">
        <v>5845</v>
      </c>
      <c r="B779" s="2"/>
      <c r="L779" s="57" t="s">
        <v>6032</v>
      </c>
    </row>
    <row r="780" spans="1:12">
      <c r="A780" s="57" t="s">
        <v>5834</v>
      </c>
      <c r="B780" s="2"/>
      <c r="L780" s="57" t="s">
        <v>6012</v>
      </c>
    </row>
    <row r="781" spans="1:12">
      <c r="A781" s="57" t="s">
        <v>5416</v>
      </c>
      <c r="B781" s="2"/>
      <c r="L781" s="57" t="s">
        <v>5481</v>
      </c>
    </row>
    <row r="782" spans="1:12">
      <c r="A782" s="57" t="s">
        <v>5830</v>
      </c>
      <c r="B782" s="2"/>
      <c r="L782" s="57" t="s">
        <v>6004</v>
      </c>
    </row>
    <row r="783" spans="1:12">
      <c r="A783" s="57" t="s">
        <v>5412</v>
      </c>
      <c r="B783" s="2"/>
      <c r="L783" s="57" t="s">
        <v>5477</v>
      </c>
    </row>
    <row r="784" spans="1:12">
      <c r="A784" s="57" t="s">
        <v>5413</v>
      </c>
      <c r="B784" s="2"/>
      <c r="L784" s="57" t="s">
        <v>5478</v>
      </c>
    </row>
    <row r="785" spans="1:12">
      <c r="A785" s="57" t="s">
        <v>5846</v>
      </c>
      <c r="B785" s="2"/>
      <c r="L785" s="57" t="s">
        <v>6035</v>
      </c>
    </row>
    <row r="786" spans="1:12">
      <c r="A786" s="57" t="s">
        <v>5853</v>
      </c>
      <c r="B786" s="2"/>
      <c r="L786" s="57" t="s">
        <v>6042</v>
      </c>
    </row>
    <row r="787" spans="1:12">
      <c r="A787" s="57" t="s">
        <v>5829</v>
      </c>
      <c r="B787" s="2"/>
      <c r="L787" s="57" t="s">
        <v>5530</v>
      </c>
    </row>
    <row r="788" spans="1:12">
      <c r="A788" s="57" t="s">
        <v>5835</v>
      </c>
      <c r="B788" s="2"/>
      <c r="L788" s="57" t="s">
        <v>6015</v>
      </c>
    </row>
    <row r="789" spans="1:12">
      <c r="A789" s="57" t="s">
        <v>5918</v>
      </c>
      <c r="B789" s="2"/>
      <c r="L789" s="57" t="s">
        <v>7113</v>
      </c>
    </row>
    <row r="790" spans="1:12">
      <c r="A790" s="57" t="s">
        <v>5913</v>
      </c>
      <c r="B790" s="2"/>
      <c r="L790" s="57" t="s">
        <v>6108</v>
      </c>
    </row>
    <row r="791" spans="1:12">
      <c r="A791" s="57" t="s">
        <v>5902</v>
      </c>
      <c r="B791" s="2"/>
      <c r="L791" s="57" t="s">
        <v>6100</v>
      </c>
    </row>
    <row r="792" spans="1:12">
      <c r="A792" s="57" t="s">
        <v>5906</v>
      </c>
      <c r="B792" s="2"/>
      <c r="L792" s="57" t="s">
        <v>6730</v>
      </c>
    </row>
    <row r="793" spans="1:12">
      <c r="A793" s="57" t="s">
        <v>5897</v>
      </c>
      <c r="B793" s="2"/>
      <c r="L793" s="57" t="s">
        <v>6095</v>
      </c>
    </row>
    <row r="794" spans="1:12">
      <c r="A794" s="57" t="s">
        <v>5908</v>
      </c>
      <c r="B794" s="2"/>
      <c r="L794" s="57" t="s">
        <v>4054</v>
      </c>
    </row>
    <row r="795" spans="1:12">
      <c r="A795" s="57" t="s">
        <v>5909</v>
      </c>
      <c r="B795" s="2"/>
      <c r="L795" s="57" t="s">
        <v>6104</v>
      </c>
    </row>
    <row r="796" spans="1:12">
      <c r="A796" s="57" t="s">
        <v>5910</v>
      </c>
      <c r="B796" s="2"/>
      <c r="L796" s="57" t="s">
        <v>6105</v>
      </c>
    </row>
    <row r="797" spans="1:12">
      <c r="A797" s="57" t="s">
        <v>5911</v>
      </c>
      <c r="B797" s="2"/>
      <c r="L797" s="57" t="s">
        <v>6106</v>
      </c>
    </row>
    <row r="798" spans="1:12">
      <c r="A798" s="57" t="s">
        <v>5892</v>
      </c>
      <c r="B798" s="2"/>
      <c r="L798" s="57" t="s">
        <v>6090</v>
      </c>
    </row>
    <row r="799" spans="1:12">
      <c r="A799" s="57" t="s">
        <v>5893</v>
      </c>
      <c r="B799" s="2"/>
      <c r="L799" s="57" t="s">
        <v>6091</v>
      </c>
    </row>
    <row r="800" spans="1:12">
      <c r="A800" s="57" t="s">
        <v>5901</v>
      </c>
      <c r="B800" s="2"/>
      <c r="L800" s="57" t="s">
        <v>6099</v>
      </c>
    </row>
    <row r="801" spans="1:12">
      <c r="A801" s="57" t="s">
        <v>5882</v>
      </c>
      <c r="B801" s="2"/>
      <c r="L801" s="57" t="s">
        <v>6081</v>
      </c>
    </row>
    <row r="802" spans="1:12">
      <c r="A802" s="57" t="s">
        <v>5912</v>
      </c>
      <c r="B802" s="2"/>
      <c r="L802" s="57" t="s">
        <v>6107</v>
      </c>
    </row>
    <row r="803" spans="1:12">
      <c r="A803" s="57" t="s">
        <v>5898</v>
      </c>
      <c r="B803" s="2"/>
      <c r="L803" s="57" t="s">
        <v>6096</v>
      </c>
    </row>
    <row r="804" spans="1:12">
      <c r="A804" s="57" t="s">
        <v>5899</v>
      </c>
      <c r="B804" s="2"/>
      <c r="L804" s="57" t="s">
        <v>6097</v>
      </c>
    </row>
    <row r="805" spans="1:12">
      <c r="A805" s="57" t="s">
        <v>5900</v>
      </c>
      <c r="B805" s="2"/>
      <c r="L805" s="57" t="s">
        <v>6098</v>
      </c>
    </row>
    <row r="806" spans="1:12">
      <c r="A806" s="57" t="s">
        <v>5919</v>
      </c>
      <c r="B806" s="2"/>
      <c r="L806" s="57" t="s">
        <v>6113</v>
      </c>
    </row>
    <row r="807" spans="1:12">
      <c r="A807" s="57" t="s">
        <v>5894</v>
      </c>
      <c r="B807" s="2"/>
      <c r="L807" s="57" t="s">
        <v>6092</v>
      </c>
    </row>
    <row r="808" spans="1:12">
      <c r="A808" s="57" t="s">
        <v>5883</v>
      </c>
      <c r="B808" s="2"/>
      <c r="L808" s="57" t="s">
        <v>6082</v>
      </c>
    </row>
    <row r="809" spans="1:12">
      <c r="A809" s="57" t="s">
        <v>5907</v>
      </c>
      <c r="B809" s="2"/>
      <c r="L809" s="57" t="s">
        <v>6103</v>
      </c>
    </row>
    <row r="810" spans="1:12">
      <c r="A810" s="57" t="s">
        <v>5874</v>
      </c>
      <c r="B810" s="2"/>
      <c r="L810" s="57" t="s">
        <v>6072</v>
      </c>
    </row>
    <row r="811" spans="1:12">
      <c r="A811" s="57" t="s">
        <v>5896</v>
      </c>
      <c r="B811" s="2"/>
      <c r="L811" s="57" t="s">
        <v>6094</v>
      </c>
    </row>
    <row r="812" spans="1:12">
      <c r="A812" s="57" t="s">
        <v>5914</v>
      </c>
      <c r="B812" s="2"/>
      <c r="L812" s="57" t="s">
        <v>6109</v>
      </c>
    </row>
    <row r="813" spans="1:12">
      <c r="A813" s="57" t="s">
        <v>5915</v>
      </c>
      <c r="B813" s="2"/>
      <c r="L813" s="57" t="s">
        <v>6110</v>
      </c>
    </row>
    <row r="814" spans="1:12">
      <c r="A814" s="57" t="s">
        <v>5916</v>
      </c>
      <c r="B814" s="2"/>
      <c r="L814" s="57" t="s">
        <v>6111</v>
      </c>
    </row>
    <row r="815" spans="1:12">
      <c r="A815" s="57" t="s">
        <v>5895</v>
      </c>
      <c r="B815" s="2"/>
      <c r="L815" s="57" t="s">
        <v>6093</v>
      </c>
    </row>
    <row r="816" spans="1:12">
      <c r="A816" s="57" t="s">
        <v>5903</v>
      </c>
      <c r="B816" s="2"/>
      <c r="L816" s="57" t="s">
        <v>6101</v>
      </c>
    </row>
    <row r="817" spans="1:12">
      <c r="A817" s="57" t="s">
        <v>5904</v>
      </c>
      <c r="B817" s="2"/>
      <c r="L817" s="57" t="s">
        <v>5994</v>
      </c>
    </row>
    <row r="818" spans="1:12">
      <c r="A818" s="57" t="s">
        <v>7089</v>
      </c>
      <c r="B818" s="2"/>
      <c r="L818" s="57" t="s">
        <v>7112</v>
      </c>
    </row>
    <row r="819" spans="1:12">
      <c r="A819" s="57" t="s">
        <v>5917</v>
      </c>
      <c r="B819" s="2"/>
      <c r="L819" s="57" t="s">
        <v>6112</v>
      </c>
    </row>
    <row r="820" spans="1:12">
      <c r="A820" s="57" t="s">
        <v>5905</v>
      </c>
      <c r="B820" s="2"/>
      <c r="L820" s="57" t="s">
        <v>6102</v>
      </c>
    </row>
    <row r="821" spans="1:12">
      <c r="A821" s="57" t="s">
        <v>6669</v>
      </c>
      <c r="B821" s="2"/>
      <c r="L821" s="57" t="s">
        <v>6559</v>
      </c>
    </row>
    <row r="822" spans="1:12">
      <c r="A822" s="57" t="s">
        <v>6649</v>
      </c>
      <c r="B822" s="2"/>
      <c r="L822" s="57" t="s">
        <v>6565</v>
      </c>
    </row>
    <row r="823" spans="1:12">
      <c r="A823" s="57" t="s">
        <v>6658</v>
      </c>
      <c r="B823" s="2"/>
      <c r="L823" s="57" t="s">
        <v>6737</v>
      </c>
    </row>
    <row r="824" spans="1:12">
      <c r="A824" s="57" t="s">
        <v>6674</v>
      </c>
      <c r="B824" s="2"/>
      <c r="L824" s="57" t="s">
        <v>6742</v>
      </c>
    </row>
    <row r="825" spans="1:12">
      <c r="A825" s="57" t="s">
        <v>6662</v>
      </c>
      <c r="B825" s="2"/>
      <c r="L825" s="57" t="s">
        <v>6738</v>
      </c>
    </row>
    <row r="826" spans="1:12">
      <c r="A826" s="57" t="s">
        <v>6660</v>
      </c>
      <c r="B826" s="2"/>
      <c r="L826" s="57" t="s">
        <v>6547</v>
      </c>
    </row>
    <row r="827" spans="1:12">
      <c r="A827" s="57" t="s">
        <v>6668</v>
      </c>
      <c r="B827" s="2"/>
      <c r="L827" s="57" t="s">
        <v>6739</v>
      </c>
    </row>
    <row r="828" spans="1:12">
      <c r="A828" s="57" t="s">
        <v>5945</v>
      </c>
      <c r="B828" s="2"/>
      <c r="L828" s="57" t="s">
        <v>6139</v>
      </c>
    </row>
    <row r="829" spans="1:12">
      <c r="A829" s="57" t="s">
        <v>5946</v>
      </c>
      <c r="B829" s="2"/>
      <c r="L829" s="57" t="s">
        <v>6140</v>
      </c>
    </row>
    <row r="830" spans="1:12">
      <c r="A830" s="57" t="s">
        <v>6670</v>
      </c>
      <c r="B830" s="2"/>
      <c r="L830" s="57" t="s">
        <v>6740</v>
      </c>
    </row>
    <row r="831" spans="1:12">
      <c r="A831" s="57" t="s">
        <v>6675</v>
      </c>
      <c r="B831" s="2"/>
      <c r="L831" s="57" t="s">
        <v>6570</v>
      </c>
    </row>
    <row r="832" spans="1:12">
      <c r="A832" s="57" t="s">
        <v>5944</v>
      </c>
      <c r="B832" s="2"/>
      <c r="L832" s="57" t="s">
        <v>6138</v>
      </c>
    </row>
    <row r="833" spans="1:12">
      <c r="A833" s="57" t="s">
        <v>6652</v>
      </c>
      <c r="B833" s="2"/>
      <c r="L833" s="57" t="s">
        <v>6580</v>
      </c>
    </row>
    <row r="834" spans="1:12">
      <c r="A834" s="57" t="s">
        <v>6666</v>
      </c>
      <c r="B834" s="2"/>
      <c r="L834" s="57" t="s">
        <v>6617</v>
      </c>
    </row>
    <row r="835" spans="1:12">
      <c r="A835" s="57" t="s">
        <v>6639</v>
      </c>
      <c r="B835" s="2"/>
      <c r="L835" s="57" t="s">
        <v>6595</v>
      </c>
    </row>
    <row r="836" spans="1:12">
      <c r="A836" s="57" t="s">
        <v>6659</v>
      </c>
      <c r="B836" s="2"/>
      <c r="L836" s="57" t="s">
        <v>6529</v>
      </c>
    </row>
    <row r="837" spans="1:12">
      <c r="A837" s="57" t="s">
        <v>6648</v>
      </c>
      <c r="B837" s="2"/>
      <c r="L837" s="57" t="s">
        <v>6552</v>
      </c>
    </row>
    <row r="838" spans="1:12">
      <c r="A838" s="57" t="s">
        <v>6657</v>
      </c>
      <c r="B838" s="2"/>
      <c r="L838" s="57" t="s">
        <v>6569</v>
      </c>
    </row>
    <row r="839" spans="1:12">
      <c r="A839" s="57" t="s">
        <v>6664</v>
      </c>
      <c r="B839" s="2"/>
      <c r="L839" s="57" t="s">
        <v>6530</v>
      </c>
    </row>
    <row r="840" spans="1:12">
      <c r="A840" s="57" t="s">
        <v>5925</v>
      </c>
      <c r="B840" s="2"/>
      <c r="L840" s="57" t="s">
        <v>6119</v>
      </c>
    </row>
    <row r="841" spans="1:12">
      <c r="A841" s="57" t="s">
        <v>5926</v>
      </c>
      <c r="B841" s="2"/>
      <c r="L841" s="57" t="s">
        <v>6120</v>
      </c>
    </row>
    <row r="842" spans="1:12">
      <c r="A842" s="57" t="s">
        <v>6661</v>
      </c>
      <c r="B842" s="2"/>
      <c r="L842" s="57" t="s">
        <v>6628</v>
      </c>
    </row>
    <row r="843" spans="1:12">
      <c r="A843" s="57" t="s">
        <v>6671</v>
      </c>
      <c r="B843" s="2"/>
      <c r="L843" s="57" t="s">
        <v>6600</v>
      </c>
    </row>
    <row r="844" spans="1:12">
      <c r="A844" s="57" t="s">
        <v>6672</v>
      </c>
      <c r="B844" s="2"/>
      <c r="L844" s="57" t="s">
        <v>6741</v>
      </c>
    </row>
    <row r="845" spans="1:12">
      <c r="A845" s="57" t="s">
        <v>5927</v>
      </c>
      <c r="B845" s="2"/>
      <c r="L845" s="57" t="s">
        <v>6121</v>
      </c>
    </row>
    <row r="846" spans="1:12">
      <c r="A846" s="57" t="s">
        <v>6653</v>
      </c>
      <c r="B846" s="2"/>
      <c r="L846" s="57" t="s">
        <v>6541</v>
      </c>
    </row>
    <row r="847" spans="1:12">
      <c r="A847" s="57" t="s">
        <v>6667</v>
      </c>
      <c r="B847" s="2"/>
      <c r="L847" s="57" t="s">
        <v>6581</v>
      </c>
    </row>
    <row r="848" spans="1:12">
      <c r="A848" s="57" t="s">
        <v>6651</v>
      </c>
      <c r="B848" s="2"/>
      <c r="L848" s="57" t="s">
        <v>6533</v>
      </c>
    </row>
    <row r="849" spans="1:12">
      <c r="A849" s="57" t="s">
        <v>6673</v>
      </c>
      <c r="B849" s="2"/>
      <c r="L849" s="57" t="s">
        <v>6532</v>
      </c>
    </row>
    <row r="850" spans="1:12">
      <c r="A850" s="57" t="s">
        <v>6640</v>
      </c>
      <c r="B850" s="2"/>
      <c r="L850" s="57" t="s">
        <v>6601</v>
      </c>
    </row>
    <row r="851" spans="1:12">
      <c r="A851" s="57" t="s">
        <v>6663</v>
      </c>
      <c r="B851" s="2"/>
      <c r="L851" s="57" t="s">
        <v>6553</v>
      </c>
    </row>
    <row r="852" spans="1:12">
      <c r="A852" s="57" t="s">
        <v>6641</v>
      </c>
      <c r="B852" s="2"/>
      <c r="L852" s="57" t="s">
        <v>6733</v>
      </c>
    </row>
    <row r="853" spans="1:12">
      <c r="A853" s="57" t="s">
        <v>5886</v>
      </c>
      <c r="B853" s="2"/>
      <c r="L853" s="57" t="s">
        <v>6084</v>
      </c>
    </row>
    <row r="854" spans="1:12">
      <c r="A854" s="57" t="s">
        <v>6665</v>
      </c>
      <c r="B854" s="2"/>
      <c r="L854" s="57" t="s">
        <v>6549</v>
      </c>
    </row>
    <row r="855" spans="1:12">
      <c r="A855" s="57" t="s">
        <v>5876</v>
      </c>
      <c r="B855" s="2"/>
      <c r="L855" s="57" t="s">
        <v>6075</v>
      </c>
    </row>
    <row r="856" spans="1:12">
      <c r="A856" s="57" t="s">
        <v>5877</v>
      </c>
      <c r="B856" s="2"/>
      <c r="L856" s="57" t="s">
        <v>6076</v>
      </c>
    </row>
    <row r="857" spans="1:12">
      <c r="A857" s="57" t="s">
        <v>5880</v>
      </c>
      <c r="B857" s="2"/>
      <c r="L857" s="57" t="s">
        <v>6079</v>
      </c>
    </row>
    <row r="858" spans="1:12">
      <c r="A858" s="57" t="s">
        <v>5887</v>
      </c>
      <c r="B858" s="2"/>
      <c r="L858" s="57" t="s">
        <v>6085</v>
      </c>
    </row>
    <row r="859" spans="1:12">
      <c r="A859" s="57" t="s">
        <v>5884</v>
      </c>
      <c r="B859" s="2"/>
      <c r="L859" s="57" t="s">
        <v>6083</v>
      </c>
    </row>
    <row r="860" spans="1:12">
      <c r="A860" s="57" t="s">
        <v>5888</v>
      </c>
      <c r="B860" s="2"/>
      <c r="L860" s="57" t="s">
        <v>6086</v>
      </c>
    </row>
    <row r="861" spans="1:12">
      <c r="A861" s="57" t="s">
        <v>6676</v>
      </c>
      <c r="B861" s="2"/>
      <c r="L861" s="57" t="s">
        <v>6615</v>
      </c>
    </row>
    <row r="862" spans="1:12">
      <c r="A862" s="57" t="s">
        <v>5875</v>
      </c>
      <c r="B862" s="2"/>
      <c r="L862" s="57" t="s">
        <v>6074</v>
      </c>
    </row>
    <row r="863" spans="1:12">
      <c r="A863" s="57" t="s">
        <v>5878</v>
      </c>
      <c r="B863" s="2"/>
      <c r="L863" s="57" t="s">
        <v>6077</v>
      </c>
    </row>
    <row r="864" spans="1:12">
      <c r="A864" s="57" t="s">
        <v>5943</v>
      </c>
      <c r="B864" s="2"/>
      <c r="L864" s="57" t="s">
        <v>6137</v>
      </c>
    </row>
    <row r="865" spans="1:12">
      <c r="A865" s="57" t="s">
        <v>6654</v>
      </c>
      <c r="B865" s="2"/>
      <c r="L865" s="57" t="s">
        <v>6620</v>
      </c>
    </row>
    <row r="866" spans="1:12">
      <c r="A866" s="57" t="s">
        <v>5879</v>
      </c>
      <c r="B866" s="2"/>
      <c r="L866" s="57" t="s">
        <v>6078</v>
      </c>
    </row>
    <row r="867" spans="1:12">
      <c r="A867" s="57" t="s">
        <v>5881</v>
      </c>
      <c r="B867" s="2"/>
      <c r="L867" s="57" t="s">
        <v>6080</v>
      </c>
    </row>
    <row r="868" spans="1:12">
      <c r="A868" s="57" t="s">
        <v>5885</v>
      </c>
      <c r="B868" s="2"/>
      <c r="L868" s="57" t="s">
        <v>4801</v>
      </c>
    </row>
    <row r="869" spans="1:12">
      <c r="A869" s="57" t="s">
        <v>5889</v>
      </c>
      <c r="B869" s="2"/>
      <c r="L869" s="57" t="s">
        <v>6087</v>
      </c>
    </row>
    <row r="870" spans="1:12">
      <c r="A870" s="57" t="s">
        <v>5890</v>
      </c>
      <c r="B870" s="2"/>
      <c r="L870" s="57" t="s">
        <v>6088</v>
      </c>
    </row>
    <row r="871" spans="1:12">
      <c r="A871" s="57" t="s">
        <v>5891</v>
      </c>
      <c r="B871" s="2"/>
      <c r="L871" s="57" t="s">
        <v>6089</v>
      </c>
    </row>
    <row r="872" spans="1:12">
      <c r="A872" s="57" t="s">
        <v>6677</v>
      </c>
      <c r="B872" s="2"/>
      <c r="L872" s="57" t="s">
        <v>6596</v>
      </c>
    </row>
    <row r="873" spans="1:12">
      <c r="A873" s="57" t="s">
        <v>6655</v>
      </c>
      <c r="B873" s="2"/>
      <c r="L873" s="57" t="s">
        <v>6736</v>
      </c>
    </row>
    <row r="874" spans="1:12">
      <c r="A874" s="57" t="s">
        <v>6656</v>
      </c>
      <c r="B874" s="2"/>
      <c r="L874" s="57" t="s">
        <v>6551</v>
      </c>
    </row>
    <row r="875" spans="1:12">
      <c r="A875" s="57" t="s">
        <v>6703</v>
      </c>
      <c r="B875" s="2"/>
      <c r="L875" s="57" t="s">
        <v>6605</v>
      </c>
    </row>
    <row r="876" spans="1:12">
      <c r="A876" s="57" t="s">
        <v>6972</v>
      </c>
      <c r="B876" s="2"/>
      <c r="L876" s="57" t="s">
        <v>6871</v>
      </c>
    </row>
    <row r="877" spans="1:12">
      <c r="A877" s="57" t="s">
        <v>6973</v>
      </c>
      <c r="B877" s="2"/>
      <c r="L877" s="57" t="s">
        <v>6870</v>
      </c>
    </row>
    <row r="878" spans="1:12">
      <c r="A878" s="57" t="s">
        <v>6718</v>
      </c>
      <c r="B878" s="2"/>
      <c r="L878" s="57" t="s">
        <v>6062</v>
      </c>
    </row>
    <row r="879" spans="1:12">
      <c r="A879" s="57" t="s">
        <v>6974</v>
      </c>
      <c r="B879" s="2"/>
      <c r="L879" s="57" t="s">
        <v>7044</v>
      </c>
    </row>
    <row r="880" spans="1:12">
      <c r="A880" s="57" t="s">
        <v>6985</v>
      </c>
      <c r="B880" s="2"/>
      <c r="L880" s="57" t="s">
        <v>6876</v>
      </c>
    </row>
    <row r="881" spans="1:12">
      <c r="A881" s="57" t="s">
        <v>6986</v>
      </c>
      <c r="B881" s="2"/>
      <c r="L881" s="57" t="s">
        <v>6860</v>
      </c>
    </row>
    <row r="882" spans="1:12">
      <c r="A882" s="57" t="s">
        <v>6987</v>
      </c>
      <c r="B882" s="2"/>
      <c r="L882" s="57" t="s">
        <v>6862</v>
      </c>
    </row>
    <row r="883" spans="1:12">
      <c r="A883" s="57" t="s">
        <v>6988</v>
      </c>
      <c r="B883" s="2"/>
      <c r="L883" s="57" t="s">
        <v>6863</v>
      </c>
    </row>
    <row r="884" spans="1:12">
      <c r="A884" s="57" t="s">
        <v>6989</v>
      </c>
      <c r="B884" s="2"/>
      <c r="L884" s="57" t="s">
        <v>6898</v>
      </c>
    </row>
    <row r="885" spans="1:12">
      <c r="A885" s="57" t="s">
        <v>6713</v>
      </c>
      <c r="B885" s="2"/>
      <c r="L885" s="57" t="s">
        <v>6608</v>
      </c>
    </row>
    <row r="886" spans="1:12">
      <c r="A886" s="57" t="s">
        <v>6704</v>
      </c>
      <c r="B886" s="2"/>
      <c r="L886" s="57" t="s">
        <v>6611</v>
      </c>
    </row>
    <row r="887" spans="1:12">
      <c r="A887" s="57" t="s">
        <v>6705</v>
      </c>
      <c r="B887" s="2"/>
      <c r="L887" s="57" t="s">
        <v>6534</v>
      </c>
    </row>
    <row r="888" spans="1:12">
      <c r="A888" s="57" t="s">
        <v>6964</v>
      </c>
      <c r="B888" s="2"/>
      <c r="L888" s="57" t="s">
        <v>7039</v>
      </c>
    </row>
    <row r="889" spans="1:12">
      <c r="A889" s="57" t="s">
        <v>6965</v>
      </c>
      <c r="B889" s="2"/>
      <c r="L889" s="57" t="s">
        <v>6869</v>
      </c>
    </row>
    <row r="890" spans="1:12">
      <c r="A890" s="57" t="s">
        <v>6966</v>
      </c>
      <c r="B890" s="2"/>
      <c r="L890" s="57" t="s">
        <v>7040</v>
      </c>
    </row>
    <row r="891" spans="1:12">
      <c r="A891" s="57" t="s">
        <v>6967</v>
      </c>
      <c r="B891" s="2"/>
      <c r="L891" s="57" t="s">
        <v>7041</v>
      </c>
    </row>
    <row r="892" spans="1:12">
      <c r="A892" s="57" t="s">
        <v>6726</v>
      </c>
      <c r="B892" s="2"/>
      <c r="L892" s="57" t="s">
        <v>6631</v>
      </c>
    </row>
    <row r="893" spans="1:12">
      <c r="A893" s="57" t="s">
        <v>6727</v>
      </c>
      <c r="B893" s="2"/>
      <c r="L893" s="57" t="s">
        <v>6564</v>
      </c>
    </row>
    <row r="894" spans="1:12">
      <c r="A894" s="57" t="s">
        <v>6724</v>
      </c>
      <c r="B894" s="2"/>
      <c r="L894" s="57" t="s">
        <v>6537</v>
      </c>
    </row>
    <row r="895" spans="1:12">
      <c r="A895" s="57" t="s">
        <v>6725</v>
      </c>
      <c r="B895" s="2"/>
      <c r="L895" s="57" t="s">
        <v>6535</v>
      </c>
    </row>
    <row r="896" spans="1:12">
      <c r="A896" s="57" t="s">
        <v>6981</v>
      </c>
      <c r="B896" s="2"/>
      <c r="L896" s="57" t="s">
        <v>6872</v>
      </c>
    </row>
    <row r="897" spans="1:12">
      <c r="A897" s="57" t="s">
        <v>6990</v>
      </c>
      <c r="B897" s="2"/>
      <c r="L897" s="57" t="s">
        <v>7045</v>
      </c>
    </row>
    <row r="898" spans="1:12">
      <c r="A898" s="57" t="s">
        <v>6991</v>
      </c>
      <c r="B898" s="2"/>
      <c r="L898" s="57" t="s">
        <v>6136</v>
      </c>
    </row>
    <row r="899" spans="1:12">
      <c r="A899" s="57" t="s">
        <v>6992</v>
      </c>
      <c r="B899" s="2"/>
      <c r="L899" s="57" t="s">
        <v>6879</v>
      </c>
    </row>
    <row r="900" spans="1:12">
      <c r="A900" s="57" t="s">
        <v>6993</v>
      </c>
      <c r="B900" s="2"/>
      <c r="L900" s="57" t="s">
        <v>6880</v>
      </c>
    </row>
    <row r="901" spans="1:12">
      <c r="A901" s="57" t="s">
        <v>6968</v>
      </c>
      <c r="B901" s="2"/>
      <c r="L901" s="57" t="s">
        <v>6897</v>
      </c>
    </row>
    <row r="902" spans="1:12">
      <c r="A902" s="57" t="s">
        <v>6994</v>
      </c>
      <c r="B902" s="2"/>
      <c r="L902" s="57" t="s">
        <v>6881</v>
      </c>
    </row>
    <row r="903" spans="1:12">
      <c r="A903" s="57" t="s">
        <v>6969</v>
      </c>
      <c r="B903" s="2"/>
      <c r="L903" s="57" t="s">
        <v>7042</v>
      </c>
    </row>
    <row r="904" spans="1:12">
      <c r="A904" s="57" t="s">
        <v>6714</v>
      </c>
      <c r="B904" s="2"/>
      <c r="L904" s="57" t="s">
        <v>6602</v>
      </c>
    </row>
    <row r="905" spans="1:12">
      <c r="A905" s="57" t="s">
        <v>6706</v>
      </c>
      <c r="B905" s="2"/>
      <c r="L905" s="57" t="s">
        <v>6558</v>
      </c>
    </row>
    <row r="906" spans="1:12">
      <c r="A906" s="57" t="s">
        <v>6707</v>
      </c>
      <c r="B906" s="2"/>
      <c r="L906" s="57" t="s">
        <v>6550</v>
      </c>
    </row>
    <row r="907" spans="1:12">
      <c r="A907" s="57" t="s">
        <v>6708</v>
      </c>
      <c r="B907" s="2"/>
      <c r="L907" s="57" t="s">
        <v>6574</v>
      </c>
    </row>
    <row r="908" spans="1:12">
      <c r="A908" s="57" t="s">
        <v>6975</v>
      </c>
      <c r="B908" s="2"/>
      <c r="L908" s="57" t="s">
        <v>6867</v>
      </c>
    </row>
    <row r="909" spans="1:12">
      <c r="A909" s="57" t="s">
        <v>6716</v>
      </c>
      <c r="B909" s="2"/>
      <c r="L909" s="57" t="s">
        <v>6562</v>
      </c>
    </row>
    <row r="910" spans="1:12">
      <c r="A910" s="57" t="s">
        <v>6717</v>
      </c>
      <c r="B910" s="2"/>
      <c r="L910" s="57" t="s">
        <v>6624</v>
      </c>
    </row>
    <row r="911" spans="1:12">
      <c r="A911" s="57" t="s">
        <v>6701</v>
      </c>
      <c r="B911" s="2"/>
      <c r="L911" s="57" t="s">
        <v>6588</v>
      </c>
    </row>
    <row r="912" spans="1:12">
      <c r="A912" s="57" t="s">
        <v>6712</v>
      </c>
      <c r="B912" s="2"/>
      <c r="L912" s="57" t="s">
        <v>6594</v>
      </c>
    </row>
    <row r="913" spans="1:12">
      <c r="A913" s="57" t="s">
        <v>6982</v>
      </c>
      <c r="B913" s="2"/>
      <c r="L913" s="57" t="s">
        <v>6857</v>
      </c>
    </row>
    <row r="914" spans="1:12">
      <c r="A914" s="57" t="s">
        <v>6721</v>
      </c>
      <c r="B914" s="2"/>
      <c r="L914" s="57" t="s">
        <v>6623</v>
      </c>
    </row>
    <row r="915" spans="1:12">
      <c r="A915" s="57" t="s">
        <v>6976</v>
      </c>
      <c r="B915" s="2"/>
      <c r="L915" s="57" t="s">
        <v>6861</v>
      </c>
    </row>
    <row r="916" spans="1:12">
      <c r="A916" s="57" t="s">
        <v>6983</v>
      </c>
      <c r="B916" s="2"/>
      <c r="L916" s="57" t="s">
        <v>6874</v>
      </c>
    </row>
    <row r="917" spans="1:12">
      <c r="A917" s="57" t="s">
        <v>6970</v>
      </c>
      <c r="B917" s="2"/>
      <c r="L917" s="57" t="s">
        <v>7043</v>
      </c>
    </row>
    <row r="918" spans="1:12">
      <c r="A918" s="57" t="s">
        <v>6971</v>
      </c>
      <c r="B918" s="2"/>
      <c r="L918" s="57" t="s">
        <v>6855</v>
      </c>
    </row>
    <row r="919" spans="1:12">
      <c r="A919" s="57" t="s">
        <v>6715</v>
      </c>
      <c r="B919" s="2"/>
      <c r="L919" s="57" t="s">
        <v>6555</v>
      </c>
    </row>
    <row r="920" spans="1:12">
      <c r="A920" s="57" t="s">
        <v>6689</v>
      </c>
      <c r="B920" s="2"/>
      <c r="L920" s="57" t="s">
        <v>6575</v>
      </c>
    </row>
    <row r="921" spans="1:12">
      <c r="A921" s="57" t="s">
        <v>6722</v>
      </c>
      <c r="B921" s="2"/>
      <c r="L921" s="57" t="s">
        <v>6560</v>
      </c>
    </row>
    <row r="922" spans="1:12">
      <c r="A922" s="57" t="s">
        <v>6723</v>
      </c>
      <c r="B922" s="2"/>
      <c r="L922" s="57" t="s">
        <v>6612</v>
      </c>
    </row>
    <row r="923" spans="1:12">
      <c r="A923" s="57" t="s">
        <v>6977</v>
      </c>
      <c r="B923" s="2"/>
      <c r="L923" s="57" t="s">
        <v>6873</v>
      </c>
    </row>
    <row r="924" spans="1:12">
      <c r="A924" s="57" t="s">
        <v>6984</v>
      </c>
      <c r="B924" s="2"/>
      <c r="L924" s="57" t="s">
        <v>6896</v>
      </c>
    </row>
    <row r="925" spans="1:12">
      <c r="A925" s="57" t="s">
        <v>6978</v>
      </c>
      <c r="B925" s="2"/>
      <c r="L925" s="57" t="s">
        <v>6875</v>
      </c>
    </row>
    <row r="926" spans="1:12">
      <c r="A926" s="57" t="s">
        <v>6979</v>
      </c>
      <c r="B926" s="2"/>
      <c r="L926" s="57" t="s">
        <v>6877</v>
      </c>
    </row>
    <row r="927" spans="1:12">
      <c r="A927" s="57" t="s">
        <v>6980</v>
      </c>
      <c r="B927" s="2"/>
      <c r="L927" s="57" t="s">
        <v>6878</v>
      </c>
    </row>
    <row r="928" spans="1:12">
      <c r="A928" s="57" t="s">
        <v>5921</v>
      </c>
      <c r="B928" s="2"/>
      <c r="L928" s="57" t="s">
        <v>6115</v>
      </c>
    </row>
    <row r="929" spans="1:12">
      <c r="A929" s="57" t="s">
        <v>6647</v>
      </c>
      <c r="B929" s="2"/>
      <c r="L929" s="57" t="s">
        <v>6539</v>
      </c>
    </row>
    <row r="930" spans="1:12">
      <c r="A930" s="57" t="s">
        <v>5935</v>
      </c>
      <c r="B930" s="2"/>
      <c r="L930" s="57" t="s">
        <v>6129</v>
      </c>
    </row>
    <row r="931" spans="1:12">
      <c r="A931" s="57" t="s">
        <v>6634</v>
      </c>
      <c r="B931" s="2"/>
      <c r="L931" s="57" t="s">
        <v>6731</v>
      </c>
    </row>
    <row r="932" spans="1:12">
      <c r="A932" s="57" t="s">
        <v>6636</v>
      </c>
      <c r="B932" s="2"/>
      <c r="L932" s="57" t="s">
        <v>6593</v>
      </c>
    </row>
    <row r="933" spans="1:12">
      <c r="A933" s="57" t="s">
        <v>6637</v>
      </c>
      <c r="B933" s="2"/>
      <c r="L933" s="57" t="s">
        <v>6572</v>
      </c>
    </row>
    <row r="934" spans="1:12">
      <c r="A934" s="57" t="s">
        <v>6646</v>
      </c>
      <c r="B934" s="2"/>
      <c r="L934" s="57" t="s">
        <v>6625</v>
      </c>
    </row>
    <row r="935" spans="1:12">
      <c r="A935" s="57" t="s">
        <v>5928</v>
      </c>
      <c r="B935" s="2"/>
      <c r="L935" s="57" t="s">
        <v>6122</v>
      </c>
    </row>
    <row r="936" spans="1:12">
      <c r="A936" s="57" t="s">
        <v>5942</v>
      </c>
      <c r="B936" s="2"/>
      <c r="L936" s="57" t="s">
        <v>6136</v>
      </c>
    </row>
    <row r="937" spans="1:12">
      <c r="A937" s="57" t="s">
        <v>5922</v>
      </c>
      <c r="B937" s="2"/>
      <c r="L937" s="57" t="s">
        <v>6116</v>
      </c>
    </row>
    <row r="938" spans="1:12">
      <c r="A938" s="57" t="s">
        <v>5939</v>
      </c>
      <c r="B938" s="2"/>
      <c r="L938" s="57" t="s">
        <v>6133</v>
      </c>
    </row>
    <row r="939" spans="1:12">
      <c r="A939" s="57" t="s">
        <v>5933</v>
      </c>
      <c r="B939" s="2"/>
      <c r="L939" s="57" t="s">
        <v>6127</v>
      </c>
    </row>
    <row r="940" spans="1:12">
      <c r="A940" s="57" t="s">
        <v>5934</v>
      </c>
      <c r="B940" s="2"/>
      <c r="L940" s="57" t="s">
        <v>6128</v>
      </c>
    </row>
    <row r="941" spans="1:12">
      <c r="A941" s="57" t="s">
        <v>5937</v>
      </c>
      <c r="B941" s="2"/>
      <c r="L941" s="57" t="s">
        <v>6131</v>
      </c>
    </row>
    <row r="942" spans="1:12">
      <c r="A942" s="57" t="s">
        <v>6642</v>
      </c>
      <c r="B942" s="2"/>
      <c r="L942" s="57" t="s">
        <v>6619</v>
      </c>
    </row>
    <row r="943" spans="1:12">
      <c r="A943" s="57" t="s">
        <v>6643</v>
      </c>
      <c r="B943" s="2"/>
      <c r="L943" s="57" t="s">
        <v>6579</v>
      </c>
    </row>
    <row r="944" spans="1:12">
      <c r="A944" s="57" t="s">
        <v>6644</v>
      </c>
      <c r="B944" s="2"/>
      <c r="L944" s="57" t="s">
        <v>6614</v>
      </c>
    </row>
    <row r="945" spans="1:12">
      <c r="A945" s="57" t="s">
        <v>5936</v>
      </c>
      <c r="B945" s="2"/>
      <c r="L945" s="57" t="s">
        <v>6130</v>
      </c>
    </row>
    <row r="946" spans="1:12">
      <c r="A946" s="57" t="s">
        <v>5938</v>
      </c>
      <c r="B946" s="2"/>
      <c r="L946" s="57" t="s">
        <v>6132</v>
      </c>
    </row>
    <row r="947" spans="1:12">
      <c r="A947" s="57" t="s">
        <v>6719</v>
      </c>
      <c r="B947" s="2"/>
      <c r="L947" s="57" t="s">
        <v>6556</v>
      </c>
    </row>
    <row r="948" spans="1:12">
      <c r="A948" s="57" t="s">
        <v>6650</v>
      </c>
      <c r="B948" s="2"/>
      <c r="L948" s="57" t="s">
        <v>6735</v>
      </c>
    </row>
    <row r="949" spans="1:12">
      <c r="A949" s="57" t="s">
        <v>5929</v>
      </c>
      <c r="B949" s="2"/>
      <c r="L949" s="57" t="s">
        <v>6123</v>
      </c>
    </row>
    <row r="950" spans="1:12">
      <c r="A950" s="57" t="s">
        <v>5923</v>
      </c>
      <c r="B950" s="2"/>
      <c r="L950" s="57" t="s">
        <v>6117</v>
      </c>
    </row>
    <row r="951" spans="1:12">
      <c r="A951" s="57" t="s">
        <v>5924</v>
      </c>
      <c r="B951" s="2"/>
      <c r="L951" s="57" t="s">
        <v>6118</v>
      </c>
    </row>
    <row r="952" spans="1:12">
      <c r="A952" s="57" t="s">
        <v>6963</v>
      </c>
      <c r="B952" s="2"/>
      <c r="L952" s="57" t="s">
        <v>7037</v>
      </c>
    </row>
    <row r="953" spans="1:12">
      <c r="A953" s="57" t="s">
        <v>6635</v>
      </c>
      <c r="B953" s="2"/>
      <c r="L953" s="57" t="s">
        <v>6732</v>
      </c>
    </row>
    <row r="954" spans="1:12">
      <c r="A954" s="57" t="s">
        <v>6638</v>
      </c>
      <c r="B954" s="2"/>
      <c r="L954" s="57" t="s">
        <v>6610</v>
      </c>
    </row>
    <row r="955" spans="1:12">
      <c r="A955" s="57" t="s">
        <v>5940</v>
      </c>
      <c r="B955" s="2"/>
      <c r="L955" s="57" t="s">
        <v>6134</v>
      </c>
    </row>
    <row r="956" spans="1:12">
      <c r="A956" s="57" t="s">
        <v>5941</v>
      </c>
      <c r="B956" s="2"/>
      <c r="L956" s="57" t="s">
        <v>6135</v>
      </c>
    </row>
    <row r="957" spans="1:12">
      <c r="A957" s="57" t="s">
        <v>6645</v>
      </c>
      <c r="B957" s="2"/>
      <c r="L957" s="57" t="s">
        <v>6734</v>
      </c>
    </row>
    <row r="958" spans="1:12">
      <c r="A958" s="57" t="s">
        <v>5930</v>
      </c>
      <c r="B958" s="2"/>
      <c r="L958" s="57" t="s">
        <v>6124</v>
      </c>
    </row>
    <row r="959" spans="1:12">
      <c r="A959" s="57" t="s">
        <v>5920</v>
      </c>
      <c r="B959" s="2"/>
      <c r="L959" s="57" t="s">
        <v>6114</v>
      </c>
    </row>
    <row r="960" spans="1:12">
      <c r="A960" s="57" t="s">
        <v>6728</v>
      </c>
      <c r="B960" s="2"/>
      <c r="L960" s="57" t="s">
        <v>6591</v>
      </c>
    </row>
    <row r="961" spans="1:12">
      <c r="A961" s="57" t="s">
        <v>6729</v>
      </c>
      <c r="B961" s="2"/>
      <c r="L961" s="57" t="s">
        <v>6609</v>
      </c>
    </row>
    <row r="962" spans="1:12">
      <c r="A962" s="57" t="s">
        <v>5931</v>
      </c>
      <c r="B962" s="2"/>
      <c r="L962" s="57" t="s">
        <v>6125</v>
      </c>
    </row>
    <row r="963" spans="1:12">
      <c r="A963" s="57" t="s">
        <v>5932</v>
      </c>
      <c r="B963" s="2"/>
      <c r="L963" s="57" t="s">
        <v>6126</v>
      </c>
    </row>
    <row r="964" spans="1:12">
      <c r="A964" s="57" t="s">
        <v>6632</v>
      </c>
      <c r="B964" s="2"/>
      <c r="L964" s="57" t="s">
        <v>6571</v>
      </c>
    </row>
    <row r="965" spans="1:12">
      <c r="A965" s="57" t="s">
        <v>6633</v>
      </c>
      <c r="B965" s="2"/>
      <c r="L965" s="57" t="s">
        <v>6567</v>
      </c>
    </row>
    <row r="966" spans="1:12">
      <c r="A966" s="57" t="s">
        <v>6709</v>
      </c>
      <c r="B966" s="2"/>
      <c r="L966" s="57" t="s">
        <v>6536</v>
      </c>
    </row>
    <row r="967" spans="1:12">
      <c r="A967" s="57" t="s">
        <v>6710</v>
      </c>
      <c r="B967" s="2"/>
      <c r="L967" s="57" t="s">
        <v>6598</v>
      </c>
    </row>
    <row r="968" spans="1:12">
      <c r="A968" s="57" t="s">
        <v>6711</v>
      </c>
      <c r="B968" s="2"/>
      <c r="L968" s="57" t="s">
        <v>6599</v>
      </c>
    </row>
    <row r="969" spans="1:12">
      <c r="A969" s="57" t="s">
        <v>6720</v>
      </c>
      <c r="B969" s="2"/>
      <c r="L969" s="57" t="s">
        <v>7038</v>
      </c>
    </row>
    <row r="970" spans="1:12">
      <c r="A970" s="57" t="s">
        <v>7017</v>
      </c>
      <c r="B970" s="2"/>
      <c r="L970" s="57" t="s">
        <v>6886</v>
      </c>
    </row>
    <row r="971" spans="1:12">
      <c r="A971" s="57" t="s">
        <v>7010</v>
      </c>
      <c r="B971" s="2"/>
      <c r="L971" s="57" t="s">
        <v>6899</v>
      </c>
    </row>
    <row r="972" spans="1:12">
      <c r="A972" s="57" t="s">
        <v>7011</v>
      </c>
      <c r="B972" s="2"/>
      <c r="L972" s="57" t="s">
        <v>6902</v>
      </c>
    </row>
    <row r="973" spans="1:12">
      <c r="A973" s="57" t="s">
        <v>7122</v>
      </c>
      <c r="B973" s="2"/>
      <c r="L973" s="57" t="s">
        <v>7180</v>
      </c>
    </row>
    <row r="974" spans="1:12">
      <c r="A974" s="57" t="s">
        <v>7124</v>
      </c>
      <c r="B974" s="2"/>
      <c r="L974" s="57" t="s">
        <v>7182</v>
      </c>
    </row>
    <row r="975" spans="1:12">
      <c r="A975" s="57" t="s">
        <v>7018</v>
      </c>
      <c r="B975" s="2"/>
      <c r="L975" s="57" t="s">
        <v>6907</v>
      </c>
    </row>
    <row r="976" spans="1:12">
      <c r="A976" s="57" t="s">
        <v>7006</v>
      </c>
      <c r="B976" s="2"/>
      <c r="L976" s="57" t="s">
        <v>6539</v>
      </c>
    </row>
    <row r="977" spans="1:12">
      <c r="A977" s="57" t="s">
        <v>7091</v>
      </c>
      <c r="B977" s="2"/>
      <c r="L977" s="57" t="s">
        <v>7076</v>
      </c>
    </row>
    <row r="978" spans="1:12">
      <c r="A978" s="57" t="s">
        <v>7092</v>
      </c>
      <c r="B978" s="2"/>
      <c r="L978" s="57" t="s">
        <v>7077</v>
      </c>
    </row>
    <row r="979" spans="1:12">
      <c r="A979" s="57" t="s">
        <v>8957</v>
      </c>
      <c r="B979" s="2"/>
      <c r="L979" s="57" t="s">
        <v>8973</v>
      </c>
    </row>
    <row r="980" spans="1:12">
      <c r="A980" s="57" t="s">
        <v>7013</v>
      </c>
      <c r="L980" s="57" t="s">
        <v>7048</v>
      </c>
    </row>
    <row r="981" spans="1:12">
      <c r="A981" s="57" t="s">
        <v>7097</v>
      </c>
      <c r="B981" s="2"/>
      <c r="L981" s="57" t="s">
        <v>7081</v>
      </c>
    </row>
    <row r="982" spans="1:12">
      <c r="A982" s="57" t="s">
        <v>7007</v>
      </c>
      <c r="B982" s="2"/>
      <c r="L982" s="57" t="s">
        <v>6882</v>
      </c>
    </row>
    <row r="983" spans="1:12">
      <c r="A983" s="57" t="s">
        <v>7004</v>
      </c>
      <c r="B983" s="2"/>
      <c r="L983" s="57" t="s">
        <v>6884</v>
      </c>
    </row>
    <row r="984" spans="1:12">
      <c r="A984" s="57" t="s">
        <v>7093</v>
      </c>
      <c r="B984" s="2"/>
      <c r="L984" s="57" t="s">
        <v>7078</v>
      </c>
    </row>
    <row r="985" spans="1:12">
      <c r="A985" s="57" t="s">
        <v>7005</v>
      </c>
      <c r="B985" s="2"/>
      <c r="L985" s="57" t="s">
        <v>6891</v>
      </c>
    </row>
    <row r="986" spans="1:12">
      <c r="A986" s="57" t="s">
        <v>7008</v>
      </c>
      <c r="B986" s="2"/>
      <c r="L986" s="57" t="s">
        <v>6892</v>
      </c>
    </row>
    <row r="987" spans="1:12">
      <c r="A987" s="57" t="s">
        <v>7009</v>
      </c>
      <c r="B987" s="2"/>
      <c r="L987" s="57" t="s">
        <v>7046</v>
      </c>
    </row>
    <row r="988" spans="1:12">
      <c r="A988" s="57" t="s">
        <v>7094</v>
      </c>
      <c r="B988" s="2"/>
      <c r="L988" s="57" t="s">
        <v>7115</v>
      </c>
    </row>
    <row r="989" spans="1:12">
      <c r="A989" s="57" t="s">
        <v>7099</v>
      </c>
      <c r="B989" s="2"/>
      <c r="L989" s="57" t="s">
        <v>7087</v>
      </c>
    </row>
    <row r="990" spans="1:12">
      <c r="A990" s="57" t="s">
        <v>7014</v>
      </c>
      <c r="B990" s="2"/>
      <c r="L990" s="57" t="s">
        <v>7049</v>
      </c>
    </row>
    <row r="991" spans="1:12">
      <c r="A991" s="57" t="s">
        <v>7098</v>
      </c>
      <c r="B991" s="2"/>
      <c r="L991" s="57" t="s">
        <v>7086</v>
      </c>
    </row>
    <row r="992" spans="1:12">
      <c r="A992" s="57" t="s">
        <v>7123</v>
      </c>
      <c r="B992" s="2"/>
      <c r="L992" s="57" t="s">
        <v>7181</v>
      </c>
    </row>
    <row r="993" spans="1:12">
      <c r="A993" s="57" t="s">
        <v>7015</v>
      </c>
      <c r="B993" s="2"/>
      <c r="L993" s="57" t="s">
        <v>6903</v>
      </c>
    </row>
    <row r="994" spans="1:12">
      <c r="A994" s="57" t="s">
        <v>7016</v>
      </c>
      <c r="B994" s="2"/>
      <c r="L994" s="57" t="s">
        <v>6905</v>
      </c>
    </row>
    <row r="995" spans="1:12">
      <c r="A995" s="57" t="s">
        <v>7095</v>
      </c>
      <c r="B995" s="2"/>
      <c r="L995" s="57" t="s">
        <v>7084</v>
      </c>
    </row>
    <row r="996" spans="1:12">
      <c r="A996" s="57" t="s">
        <v>7096</v>
      </c>
      <c r="B996" s="2"/>
      <c r="L996" s="57" t="s">
        <v>7116</v>
      </c>
    </row>
    <row r="997" spans="1:12">
      <c r="A997" s="57" t="s">
        <v>7012</v>
      </c>
      <c r="B997" s="2"/>
      <c r="L997" s="57" t="s">
        <v>7047</v>
      </c>
    </row>
    <row r="998" spans="1:12">
      <c r="A998" s="57" t="s">
        <v>7100</v>
      </c>
      <c r="B998" s="2"/>
      <c r="L998" s="57" t="s">
        <v>7074</v>
      </c>
    </row>
    <row r="999" spans="1:12">
      <c r="A999" s="57" t="s">
        <v>7090</v>
      </c>
      <c r="B999" s="2"/>
      <c r="L999" s="57" t="s">
        <v>7114</v>
      </c>
    </row>
    <row r="1000" spans="1:12">
      <c r="A1000" s="57" t="s">
        <v>6690</v>
      </c>
      <c r="B1000" s="2"/>
      <c r="L1000" s="57" t="s">
        <v>6582</v>
      </c>
    </row>
    <row r="1001" spans="1:12">
      <c r="A1001" s="57" t="s">
        <v>6997</v>
      </c>
      <c r="B1001" s="2"/>
      <c r="L1001" s="57" t="s">
        <v>6866</v>
      </c>
    </row>
    <row r="1002" spans="1:12">
      <c r="A1002" s="57" t="s">
        <v>6695</v>
      </c>
      <c r="B1002" s="2"/>
      <c r="L1002" s="57" t="s">
        <v>6590</v>
      </c>
    </row>
    <row r="1003" spans="1:12">
      <c r="A1003" s="57" t="s">
        <v>5948</v>
      </c>
      <c r="B1003" s="2"/>
      <c r="L1003" s="57" t="s">
        <v>6142</v>
      </c>
    </row>
    <row r="1004" spans="1:12">
      <c r="A1004" s="57" t="s">
        <v>6680</v>
      </c>
      <c r="B1004" s="2"/>
      <c r="L1004" s="57" t="s">
        <v>6563</v>
      </c>
    </row>
    <row r="1005" spans="1:12">
      <c r="A1005" s="57" t="s">
        <v>6699</v>
      </c>
      <c r="B1005" s="2"/>
      <c r="L1005" s="57" t="s">
        <v>6589</v>
      </c>
    </row>
    <row r="1006" spans="1:12">
      <c r="A1006" s="57" t="s">
        <v>6700</v>
      </c>
      <c r="B1006" s="2"/>
      <c r="L1006" s="57" t="s">
        <v>6585</v>
      </c>
    </row>
    <row r="1007" spans="1:12">
      <c r="A1007" s="57" t="s">
        <v>6679</v>
      </c>
      <c r="B1007" s="2"/>
      <c r="L1007" s="57" t="s">
        <v>6568</v>
      </c>
    </row>
    <row r="1008" spans="1:12">
      <c r="A1008" s="57" t="s">
        <v>5950</v>
      </c>
      <c r="B1008" s="2"/>
      <c r="L1008" s="57" t="s">
        <v>6144</v>
      </c>
    </row>
    <row r="1009" spans="1:12">
      <c r="A1009" s="57" t="s">
        <v>6684</v>
      </c>
      <c r="B1009" s="2"/>
      <c r="L1009" s="57" t="s">
        <v>6578</v>
      </c>
    </row>
    <row r="1010" spans="1:12">
      <c r="A1010" s="57" t="s">
        <v>6685</v>
      </c>
      <c r="B1010" s="2"/>
      <c r="L1010" s="57" t="s">
        <v>6744</v>
      </c>
    </row>
    <row r="1011" spans="1:12">
      <c r="A1011" s="57" t="s">
        <v>5951</v>
      </c>
      <c r="B1011" s="2"/>
      <c r="L1011" s="57" t="s">
        <v>6145</v>
      </c>
    </row>
    <row r="1012" spans="1:12">
      <c r="A1012" s="57" t="s">
        <v>6681</v>
      </c>
      <c r="B1012" s="2"/>
      <c r="L1012" s="57" t="s">
        <v>6621</v>
      </c>
    </row>
    <row r="1013" spans="1:12">
      <c r="A1013" s="57" t="s">
        <v>6683</v>
      </c>
      <c r="B1013" s="2"/>
      <c r="L1013" s="57" t="s">
        <v>6540</v>
      </c>
    </row>
    <row r="1014" spans="1:12">
      <c r="A1014" s="57" t="s">
        <v>6691</v>
      </c>
      <c r="B1014" s="2"/>
      <c r="L1014" s="57" t="s">
        <v>6586</v>
      </c>
    </row>
    <row r="1015" spans="1:12">
      <c r="A1015" s="57" t="s">
        <v>6686</v>
      </c>
      <c r="B1015" s="2"/>
      <c r="L1015" s="57" t="s">
        <v>6604</v>
      </c>
    </row>
    <row r="1016" spans="1:12">
      <c r="A1016" s="57" t="s">
        <v>6687</v>
      </c>
      <c r="B1016" s="2"/>
      <c r="L1016" s="57" t="s">
        <v>6546</v>
      </c>
    </row>
    <row r="1017" spans="1:12">
      <c r="A1017" s="57" t="s">
        <v>6688</v>
      </c>
      <c r="B1017" s="2"/>
      <c r="L1017" s="57" t="s">
        <v>6618</v>
      </c>
    </row>
    <row r="1018" spans="1:12">
      <c r="A1018" s="57" t="s">
        <v>7000</v>
      </c>
      <c r="B1018" s="2"/>
      <c r="L1018" s="57" t="s">
        <v>6865</v>
      </c>
    </row>
    <row r="1019" spans="1:12">
      <c r="A1019" s="57" t="s">
        <v>6995</v>
      </c>
      <c r="B1019" s="2"/>
      <c r="L1019" s="57" t="s">
        <v>6859</v>
      </c>
    </row>
    <row r="1020" spans="1:12">
      <c r="A1020" s="57" t="s">
        <v>6682</v>
      </c>
      <c r="B1020" s="2"/>
      <c r="L1020" s="57" t="s">
        <v>6743</v>
      </c>
    </row>
    <row r="1021" spans="1:12">
      <c r="A1021" s="57" t="s">
        <v>5952</v>
      </c>
      <c r="B1021" s="2"/>
      <c r="L1021" s="57" t="s">
        <v>6147</v>
      </c>
    </row>
    <row r="1022" spans="1:12">
      <c r="A1022" s="57" t="s">
        <v>6702</v>
      </c>
      <c r="B1022" s="2"/>
      <c r="L1022" s="57" t="s">
        <v>6606</v>
      </c>
    </row>
    <row r="1023" spans="1:12">
      <c r="A1023" s="57" t="s">
        <v>6998</v>
      </c>
      <c r="B1023" s="2"/>
      <c r="L1023" s="57" t="s">
        <v>6895</v>
      </c>
    </row>
    <row r="1024" spans="1:12">
      <c r="A1024" s="57" t="s">
        <v>6693</v>
      </c>
      <c r="B1024" s="2"/>
      <c r="L1024" s="57" t="s">
        <v>6597</v>
      </c>
    </row>
    <row r="1025" spans="1:12">
      <c r="A1025" s="57" t="s">
        <v>6999</v>
      </c>
      <c r="B1025" s="2"/>
      <c r="L1025" s="57" t="s">
        <v>6858</v>
      </c>
    </row>
    <row r="1026" spans="1:12">
      <c r="A1026" s="57" t="s">
        <v>6996</v>
      </c>
      <c r="B1026" s="2"/>
      <c r="L1026" s="57" t="s">
        <v>6864</v>
      </c>
    </row>
    <row r="1027" spans="1:12">
      <c r="A1027" s="57" t="s">
        <v>5949</v>
      </c>
      <c r="B1027" s="2"/>
      <c r="L1027" s="57" t="s">
        <v>6143</v>
      </c>
    </row>
    <row r="1028" spans="1:12">
      <c r="A1028" s="57" t="s">
        <v>5947</v>
      </c>
      <c r="B1028" s="2"/>
      <c r="L1028" s="57" t="s">
        <v>6141</v>
      </c>
    </row>
    <row r="1029" spans="1:12">
      <c r="A1029" s="57" t="s">
        <v>7001</v>
      </c>
      <c r="B1029" s="2"/>
      <c r="L1029" s="57" t="s">
        <v>6904</v>
      </c>
    </row>
    <row r="1030" spans="1:12">
      <c r="A1030" s="57" t="s">
        <v>6694</v>
      </c>
      <c r="B1030" s="2"/>
      <c r="L1030" s="57" t="s">
        <v>6542</v>
      </c>
    </row>
    <row r="1031" spans="1:12">
      <c r="A1031" s="57" t="s">
        <v>6692</v>
      </c>
      <c r="B1031" s="2"/>
      <c r="L1031" s="57" t="s">
        <v>6561</v>
      </c>
    </row>
    <row r="1032" spans="1:12">
      <c r="A1032" s="57" t="s">
        <v>6696</v>
      </c>
      <c r="B1032" s="2"/>
      <c r="L1032" s="57" t="s">
        <v>6538</v>
      </c>
    </row>
    <row r="1033" spans="1:12">
      <c r="A1033" s="57" t="s">
        <v>6697</v>
      </c>
      <c r="B1033" s="2"/>
      <c r="L1033" s="57" t="s">
        <v>6745</v>
      </c>
    </row>
    <row r="1034" spans="1:12">
      <c r="A1034" s="57" t="s">
        <v>6698</v>
      </c>
      <c r="B1034" s="2"/>
      <c r="L1034" s="57" t="s">
        <v>6746</v>
      </c>
    </row>
    <row r="1035" spans="1:12">
      <c r="A1035" s="57" t="s">
        <v>7002</v>
      </c>
      <c r="B1035" s="2"/>
      <c r="L1035" s="57" t="s">
        <v>6887</v>
      </c>
    </row>
    <row r="1036" spans="1:12">
      <c r="A1036" s="57" t="s">
        <v>6678</v>
      </c>
      <c r="B1036" s="2"/>
      <c r="L1036" s="57" t="s">
        <v>6548</v>
      </c>
    </row>
    <row r="1037" spans="1:12">
      <c r="A1037" s="57" t="s">
        <v>7003</v>
      </c>
      <c r="B1037" s="2"/>
      <c r="L1037" s="57" t="s">
        <v>6906</v>
      </c>
    </row>
    <row r="1038" spans="1:12">
      <c r="A1038" s="57" t="s">
        <v>7152</v>
      </c>
      <c r="B1038" s="2"/>
      <c r="L1038" s="57" t="s">
        <v>7210</v>
      </c>
    </row>
    <row r="1039" spans="1:12">
      <c r="A1039" s="57" t="s">
        <v>7154</v>
      </c>
      <c r="B1039" s="2"/>
      <c r="L1039" s="57" t="s">
        <v>7211</v>
      </c>
    </row>
    <row r="1040" spans="1:12">
      <c r="A1040" s="57" t="s">
        <v>7141</v>
      </c>
      <c r="B1040" s="2"/>
      <c r="L1040" s="57" t="s">
        <v>7199</v>
      </c>
    </row>
    <row r="1041" spans="1:12">
      <c r="A1041" s="57" t="s">
        <v>7367</v>
      </c>
      <c r="B1041" s="2"/>
      <c r="L1041" s="57" t="s">
        <v>7439</v>
      </c>
    </row>
    <row r="1042" spans="1:12">
      <c r="A1042" s="57" t="s">
        <v>7368</v>
      </c>
      <c r="B1042" s="2"/>
      <c r="L1042" s="57" t="s">
        <v>7440</v>
      </c>
    </row>
    <row r="1043" spans="1:12">
      <c r="A1043" s="57" t="s">
        <v>7148</v>
      </c>
      <c r="B1043" s="2"/>
      <c r="L1043" s="57" t="s">
        <v>7206</v>
      </c>
    </row>
    <row r="1044" spans="1:12">
      <c r="A1044" s="57" t="s">
        <v>7134</v>
      </c>
      <c r="B1044" s="2"/>
      <c r="L1044" s="57" t="s">
        <v>7192</v>
      </c>
    </row>
    <row r="1045" spans="1:12">
      <c r="A1045" s="57" t="s">
        <v>7135</v>
      </c>
      <c r="B1045" s="2"/>
      <c r="L1045" s="57" t="s">
        <v>7193</v>
      </c>
    </row>
    <row r="1046" spans="1:12">
      <c r="A1046" s="57" t="s">
        <v>7369</v>
      </c>
      <c r="B1046" s="2"/>
      <c r="L1046" s="57" t="s">
        <v>6921</v>
      </c>
    </row>
    <row r="1047" spans="1:12">
      <c r="A1047" s="57" t="s">
        <v>7370</v>
      </c>
      <c r="B1047" s="2"/>
      <c r="L1047" s="57" t="s">
        <v>7441</v>
      </c>
    </row>
    <row r="1048" spans="1:12">
      <c r="A1048" s="57" t="s">
        <v>7371</v>
      </c>
      <c r="B1048" s="2"/>
      <c r="L1048" s="57" t="s">
        <v>7442</v>
      </c>
    </row>
    <row r="1049" spans="1:12">
      <c r="A1049" s="57" t="s">
        <v>7149</v>
      </c>
      <c r="B1049" s="2"/>
      <c r="L1049" s="57" t="s">
        <v>7207</v>
      </c>
    </row>
    <row r="1050" spans="1:12">
      <c r="A1050" s="57" t="s">
        <v>7136</v>
      </c>
      <c r="B1050" s="2"/>
      <c r="L1050" s="57" t="s">
        <v>7194</v>
      </c>
    </row>
    <row r="1051" spans="1:12">
      <c r="A1051" s="57" t="s">
        <v>7137</v>
      </c>
      <c r="B1051" s="2"/>
      <c r="L1051" s="57" t="s">
        <v>7195</v>
      </c>
    </row>
    <row r="1052" spans="1:12">
      <c r="A1052" s="57" t="s">
        <v>7142</v>
      </c>
      <c r="B1052" s="2"/>
      <c r="L1052" s="57" t="s">
        <v>7200</v>
      </c>
    </row>
    <row r="1053" spans="1:12">
      <c r="A1053" s="57" t="s">
        <v>7143</v>
      </c>
      <c r="B1053" s="2"/>
      <c r="L1053" s="57" t="s">
        <v>7201</v>
      </c>
    </row>
    <row r="1054" spans="1:12">
      <c r="A1054" s="57" t="s">
        <v>7372</v>
      </c>
      <c r="B1054" s="2"/>
      <c r="L1054" s="57" t="s">
        <v>7443</v>
      </c>
    </row>
    <row r="1055" spans="1:12">
      <c r="A1055" s="57" t="s">
        <v>7379</v>
      </c>
      <c r="B1055" s="2"/>
      <c r="L1055" s="57" t="s">
        <v>7450</v>
      </c>
    </row>
    <row r="1056" spans="1:12">
      <c r="A1056" s="57" t="s">
        <v>7380</v>
      </c>
      <c r="B1056" s="2"/>
      <c r="L1056" s="57" t="s">
        <v>7451</v>
      </c>
    </row>
    <row r="1057" spans="1:12">
      <c r="A1057" s="57" t="s">
        <v>7363</v>
      </c>
      <c r="B1057" s="2"/>
      <c r="L1057" s="57" t="s">
        <v>7436</v>
      </c>
    </row>
    <row r="1058" spans="1:12">
      <c r="A1058" s="57" t="s">
        <v>7364</v>
      </c>
      <c r="B1058" s="2"/>
      <c r="L1058" s="57" t="s">
        <v>7437</v>
      </c>
    </row>
    <row r="1059" spans="1:12">
      <c r="A1059" s="57" t="s">
        <v>7138</v>
      </c>
      <c r="B1059" s="2"/>
      <c r="L1059" s="57" t="s">
        <v>7196</v>
      </c>
    </row>
    <row r="1060" spans="1:12">
      <c r="A1060" s="57" t="s">
        <v>7373</v>
      </c>
      <c r="B1060" s="2"/>
      <c r="L1060" s="57" t="s">
        <v>7444</v>
      </c>
    </row>
    <row r="1061" spans="1:12">
      <c r="A1061" s="57" t="s">
        <v>7374</v>
      </c>
      <c r="B1061" s="2"/>
      <c r="L1061" s="57" t="s">
        <v>7445</v>
      </c>
    </row>
    <row r="1062" spans="1:12">
      <c r="A1062" s="57" t="s">
        <v>7375</v>
      </c>
      <c r="B1062" s="2"/>
      <c r="L1062" s="57" t="s">
        <v>7446</v>
      </c>
    </row>
    <row r="1063" spans="1:12">
      <c r="A1063" s="57" t="s">
        <v>7381</v>
      </c>
      <c r="B1063" s="2"/>
      <c r="L1063" s="57" t="s">
        <v>7452</v>
      </c>
    </row>
    <row r="1064" spans="1:12">
      <c r="A1064" s="57" t="s">
        <v>7153</v>
      </c>
      <c r="B1064" s="2"/>
      <c r="L1064" s="57" t="s">
        <v>6595</v>
      </c>
    </row>
    <row r="1065" spans="1:12">
      <c r="A1065" s="57" t="s">
        <v>7376</v>
      </c>
      <c r="B1065" s="2"/>
      <c r="L1065" s="57" t="s">
        <v>7447</v>
      </c>
    </row>
    <row r="1066" spans="1:12">
      <c r="A1066" s="57" t="s">
        <v>7377</v>
      </c>
      <c r="B1066" s="2"/>
      <c r="L1066" s="57" t="s">
        <v>7448</v>
      </c>
    </row>
    <row r="1067" spans="1:12">
      <c r="A1067" s="57" t="s">
        <v>7382</v>
      </c>
      <c r="B1067" s="2"/>
      <c r="L1067" s="57" t="s">
        <v>7453</v>
      </c>
    </row>
    <row r="1068" spans="1:12">
      <c r="A1068" s="57" t="s">
        <v>7378</v>
      </c>
      <c r="B1068" s="2"/>
      <c r="L1068" s="57" t="s">
        <v>7449</v>
      </c>
    </row>
    <row r="1069" spans="1:12">
      <c r="A1069" s="57" t="s">
        <v>7144</v>
      </c>
      <c r="B1069" s="2"/>
      <c r="L1069" s="57" t="s">
        <v>7202</v>
      </c>
    </row>
    <row r="1070" spans="1:12">
      <c r="A1070" s="57" t="s">
        <v>7150</v>
      </c>
      <c r="B1070" s="2"/>
      <c r="L1070" s="57" t="s">
        <v>7208</v>
      </c>
    </row>
    <row r="1071" spans="1:12">
      <c r="A1071" s="57" t="s">
        <v>7365</v>
      </c>
      <c r="B1071" s="2"/>
      <c r="L1071" s="57" t="s">
        <v>7438</v>
      </c>
    </row>
    <row r="1072" spans="1:12">
      <c r="A1072" s="57" t="s">
        <v>7139</v>
      </c>
      <c r="B1072" s="2"/>
      <c r="L1072" s="57" t="s">
        <v>7197</v>
      </c>
    </row>
    <row r="1073" spans="1:12">
      <c r="A1073" s="57" t="s">
        <v>7140</v>
      </c>
      <c r="B1073" s="2"/>
      <c r="L1073" s="57" t="s">
        <v>7198</v>
      </c>
    </row>
    <row r="1074" spans="1:12">
      <c r="A1074" s="57" t="s">
        <v>7145</v>
      </c>
      <c r="B1074" s="2"/>
      <c r="L1074" s="57" t="s">
        <v>7203</v>
      </c>
    </row>
    <row r="1075" spans="1:12">
      <c r="A1075" s="57" t="s">
        <v>7146</v>
      </c>
      <c r="B1075" s="2"/>
      <c r="L1075" s="57" t="s">
        <v>7204</v>
      </c>
    </row>
    <row r="1076" spans="1:12">
      <c r="A1076" s="57" t="s">
        <v>7147</v>
      </c>
      <c r="B1076" s="2"/>
      <c r="L1076" s="57" t="s">
        <v>7205</v>
      </c>
    </row>
    <row r="1077" spans="1:12">
      <c r="A1077" s="57" t="s">
        <v>7383</v>
      </c>
      <c r="B1077" s="2"/>
      <c r="L1077" s="57" t="s">
        <v>7454</v>
      </c>
    </row>
    <row r="1078" spans="1:12">
      <c r="A1078" s="57" t="s">
        <v>7384</v>
      </c>
      <c r="B1078" s="2"/>
      <c r="L1078" s="57" t="s">
        <v>7455</v>
      </c>
    </row>
    <row r="1079" spans="1:12">
      <c r="A1079" s="57" t="s">
        <v>7385</v>
      </c>
      <c r="B1079" s="2"/>
      <c r="L1079" s="57" t="s">
        <v>3970</v>
      </c>
    </row>
    <row r="1080" spans="1:12">
      <c r="A1080" s="57" t="s">
        <v>7366</v>
      </c>
      <c r="B1080" s="2"/>
      <c r="L1080" s="57" t="s">
        <v>777</v>
      </c>
    </row>
    <row r="1081" spans="1:12">
      <c r="A1081" s="57" t="s">
        <v>7151</v>
      </c>
      <c r="B1081" s="2"/>
      <c r="L1081" s="57" t="s">
        <v>7209</v>
      </c>
    </row>
    <row r="1082" spans="1:12">
      <c r="A1082" s="57" t="s">
        <v>7386</v>
      </c>
      <c r="B1082" s="2"/>
      <c r="L1082" s="57" t="s">
        <v>7456</v>
      </c>
    </row>
    <row r="1083" spans="1:12">
      <c r="A1083" s="57" t="s">
        <v>7387</v>
      </c>
      <c r="B1083" s="2"/>
      <c r="L1083" s="57" t="s">
        <v>7457</v>
      </c>
    </row>
    <row r="1084" spans="1:12">
      <c r="A1084" s="57" t="s">
        <v>7388</v>
      </c>
      <c r="B1084" s="2"/>
      <c r="L1084" s="57" t="s">
        <v>7458</v>
      </c>
    </row>
    <row r="1085" spans="1:12">
      <c r="A1085" s="57" t="s">
        <v>7389</v>
      </c>
      <c r="B1085" s="2"/>
      <c r="L1085" s="57" t="s">
        <v>7459</v>
      </c>
    </row>
    <row r="1086" spans="1:12">
      <c r="A1086" s="57" t="s">
        <v>7107</v>
      </c>
      <c r="B1086" s="2"/>
      <c r="L1086" s="57" t="s">
        <v>7085</v>
      </c>
    </row>
    <row r="1087" spans="1:12">
      <c r="A1087" s="57" t="s">
        <v>7030</v>
      </c>
      <c r="B1087" s="2"/>
      <c r="L1087" s="57" t="s">
        <v>6894</v>
      </c>
    </row>
    <row r="1088" spans="1:12">
      <c r="A1088" s="57" t="s">
        <v>7031</v>
      </c>
      <c r="B1088" s="2"/>
      <c r="L1088" s="57" t="s">
        <v>6900</v>
      </c>
    </row>
    <row r="1089" spans="1:12">
      <c r="A1089" s="57" t="s">
        <v>7110</v>
      </c>
      <c r="B1089" s="2"/>
      <c r="L1089" s="57" t="s">
        <v>7082</v>
      </c>
    </row>
    <row r="1090" spans="1:12">
      <c r="A1090" s="57" t="s">
        <v>7133</v>
      </c>
      <c r="B1090" s="2"/>
      <c r="L1090" s="57" t="s">
        <v>7191</v>
      </c>
    </row>
    <row r="1091" spans="1:12">
      <c r="A1091" s="57" t="s">
        <v>7019</v>
      </c>
      <c r="B1091" s="2"/>
      <c r="L1091" s="57" t="s">
        <v>6889</v>
      </c>
    </row>
    <row r="1092" spans="1:12">
      <c r="A1092" s="57" t="s">
        <v>7108</v>
      </c>
      <c r="B1092" s="2"/>
      <c r="L1092" s="57" t="s">
        <v>7079</v>
      </c>
    </row>
    <row r="1093" spans="1:12">
      <c r="A1093" s="57" t="s">
        <v>7022</v>
      </c>
      <c r="B1093" s="2"/>
      <c r="L1093" s="57" t="s">
        <v>5281</v>
      </c>
    </row>
    <row r="1094" spans="1:12">
      <c r="A1094" s="57" t="s">
        <v>7131</v>
      </c>
      <c r="B1094" s="2"/>
      <c r="L1094" s="57" t="s">
        <v>7189</v>
      </c>
    </row>
    <row r="1095" spans="1:12">
      <c r="A1095" s="57" t="s">
        <v>7101</v>
      </c>
      <c r="B1095" s="2"/>
      <c r="L1095" s="57" t="s">
        <v>7117</v>
      </c>
    </row>
    <row r="1096" spans="1:12">
      <c r="A1096" s="57" t="s">
        <v>7034</v>
      </c>
      <c r="B1096" s="2"/>
      <c r="L1096" s="57" t="s">
        <v>7053</v>
      </c>
    </row>
    <row r="1097" spans="1:12">
      <c r="A1097" s="57" t="s">
        <v>7032</v>
      </c>
      <c r="B1097" s="2"/>
      <c r="L1097" s="57" t="s">
        <v>6901</v>
      </c>
    </row>
    <row r="1098" spans="1:12">
      <c r="A1098" s="57" t="s">
        <v>7020</v>
      </c>
      <c r="B1098" s="2"/>
      <c r="L1098" s="57" t="s">
        <v>6893</v>
      </c>
    </row>
    <row r="1099" spans="1:12">
      <c r="A1099" s="57" t="s">
        <v>7102</v>
      </c>
      <c r="B1099" s="2"/>
      <c r="L1099" s="57" t="s">
        <v>7118</v>
      </c>
    </row>
    <row r="1100" spans="1:12">
      <c r="A1100" s="57" t="s">
        <v>7023</v>
      </c>
      <c r="B1100" s="2"/>
      <c r="L1100" s="57" t="s">
        <v>6885</v>
      </c>
    </row>
    <row r="1101" spans="1:12">
      <c r="A1101" s="57" t="s">
        <v>7132</v>
      </c>
      <c r="B1101" s="2"/>
      <c r="L1101" s="57" t="s">
        <v>7190</v>
      </c>
    </row>
    <row r="1102" spans="1:12">
      <c r="A1102" s="57" t="s">
        <v>7111</v>
      </c>
      <c r="B1102" s="2"/>
      <c r="L1102" s="57" t="s">
        <v>7083</v>
      </c>
    </row>
    <row r="1103" spans="1:12">
      <c r="A1103" s="57" t="s">
        <v>7024</v>
      </c>
      <c r="B1103" s="2"/>
      <c r="L1103" s="57" t="s">
        <v>6578</v>
      </c>
    </row>
    <row r="1104" spans="1:12">
      <c r="A1104" s="57" t="s">
        <v>7127</v>
      </c>
      <c r="B1104" s="2"/>
      <c r="L1104" s="57" t="s">
        <v>7185</v>
      </c>
    </row>
    <row r="1105" spans="1:12">
      <c r="A1105" s="57" t="s">
        <v>7128</v>
      </c>
      <c r="B1105" s="2"/>
      <c r="L1105" s="57" t="s">
        <v>7186</v>
      </c>
    </row>
    <row r="1106" spans="1:12">
      <c r="A1106" s="57" t="s">
        <v>7103</v>
      </c>
      <c r="B1106" s="2"/>
      <c r="L1106" s="57" t="s">
        <v>7075</v>
      </c>
    </row>
    <row r="1107" spans="1:12">
      <c r="A1107" s="57" t="s">
        <v>7125</v>
      </c>
      <c r="B1107" s="2"/>
      <c r="L1107" s="57" t="s">
        <v>7183</v>
      </c>
    </row>
    <row r="1108" spans="1:12">
      <c r="A1108" s="57" t="s">
        <v>7033</v>
      </c>
      <c r="B1108" s="2"/>
      <c r="L1108" s="57" t="s">
        <v>7121</v>
      </c>
    </row>
    <row r="1109" spans="1:12">
      <c r="A1109" s="57" t="s">
        <v>7104</v>
      </c>
      <c r="B1109" s="2"/>
      <c r="L1109" s="57" t="s">
        <v>7088</v>
      </c>
    </row>
    <row r="1110" spans="1:12">
      <c r="A1110" s="57" t="s">
        <v>7025</v>
      </c>
      <c r="B1110" s="2"/>
      <c r="L1110" s="57" t="s">
        <v>7051</v>
      </c>
    </row>
    <row r="1111" spans="1:12">
      <c r="A1111" s="57" t="s">
        <v>7109</v>
      </c>
      <c r="B1111" s="2"/>
      <c r="L1111" s="57" t="s">
        <v>7120</v>
      </c>
    </row>
    <row r="1112" spans="1:12">
      <c r="A1112" s="57" t="s">
        <v>7126</v>
      </c>
      <c r="B1112" s="2"/>
      <c r="L1112" s="57" t="s">
        <v>7184</v>
      </c>
    </row>
    <row r="1113" spans="1:12">
      <c r="A1113" s="57" t="s">
        <v>7021</v>
      </c>
      <c r="B1113" s="2"/>
      <c r="L1113" s="57" t="s">
        <v>7050</v>
      </c>
    </row>
    <row r="1114" spans="1:12">
      <c r="A1114" s="57" t="s">
        <v>7026</v>
      </c>
      <c r="B1114" s="2"/>
      <c r="L1114" s="57" t="s">
        <v>6883</v>
      </c>
    </row>
    <row r="1115" spans="1:12">
      <c r="A1115" s="57" t="s">
        <v>7027</v>
      </c>
      <c r="B1115" s="2"/>
      <c r="L1115" s="57" t="s">
        <v>6888</v>
      </c>
    </row>
    <row r="1116" spans="1:12">
      <c r="A1116" s="57" t="s">
        <v>7105</v>
      </c>
      <c r="B1116" s="2"/>
      <c r="L1116" s="57" t="s">
        <v>7119</v>
      </c>
    </row>
    <row r="1117" spans="1:12">
      <c r="A1117" s="57" t="s">
        <v>7129</v>
      </c>
      <c r="B1117" s="2"/>
      <c r="L1117" s="57" t="s">
        <v>7187</v>
      </c>
    </row>
    <row r="1118" spans="1:12">
      <c r="A1118" s="57" t="s">
        <v>7106</v>
      </c>
      <c r="B1118" s="2"/>
      <c r="L1118" s="57" t="s">
        <v>7080</v>
      </c>
    </row>
    <row r="1119" spans="1:12">
      <c r="A1119" s="57" t="s">
        <v>7028</v>
      </c>
      <c r="B1119" s="2"/>
      <c r="L1119" s="57" t="s">
        <v>7052</v>
      </c>
    </row>
    <row r="1120" spans="1:12">
      <c r="A1120" s="57" t="s">
        <v>7029</v>
      </c>
      <c r="B1120" s="2"/>
      <c r="L1120" s="57" t="s">
        <v>6890</v>
      </c>
    </row>
    <row r="1121" spans="1:12">
      <c r="A1121" s="57" t="s">
        <v>7130</v>
      </c>
      <c r="B1121" s="2"/>
      <c r="L1121" s="57" t="s">
        <v>7188</v>
      </c>
    </row>
    <row r="1122" spans="1:12">
      <c r="A1122" s="57" t="s">
        <v>7396</v>
      </c>
      <c r="B1122" s="2"/>
      <c r="L1122" s="57" t="s">
        <v>7465</v>
      </c>
    </row>
    <row r="1123" spans="1:12">
      <c r="A1123" s="57" t="s">
        <v>7397</v>
      </c>
      <c r="B1123" s="2"/>
      <c r="L1123" s="57" t="s">
        <v>7466</v>
      </c>
    </row>
    <row r="1124" spans="1:12">
      <c r="A1124" s="57" t="s">
        <v>7167</v>
      </c>
      <c r="B1124" s="2"/>
      <c r="L1124" s="57" t="s">
        <v>7224</v>
      </c>
    </row>
    <row r="1125" spans="1:12">
      <c r="A1125" s="57" t="s">
        <v>7168</v>
      </c>
      <c r="B1125" s="2"/>
      <c r="L1125" s="57" t="s">
        <v>7225</v>
      </c>
    </row>
    <row r="1126" spans="1:12">
      <c r="A1126" s="57" t="s">
        <v>7398</v>
      </c>
      <c r="B1126" s="2"/>
      <c r="L1126" s="57" t="s">
        <v>7467</v>
      </c>
    </row>
    <row r="1127" spans="1:12">
      <c r="A1127" s="57" t="s">
        <v>7160</v>
      </c>
      <c r="B1127" s="2"/>
      <c r="L1127" s="57" t="s">
        <v>7217</v>
      </c>
    </row>
    <row r="1128" spans="1:12">
      <c r="A1128" s="57" t="s">
        <v>7406</v>
      </c>
      <c r="B1128" s="2"/>
      <c r="L1128" s="57" t="s">
        <v>7475</v>
      </c>
    </row>
    <row r="1129" spans="1:12">
      <c r="A1129" s="57" t="s">
        <v>7390</v>
      </c>
      <c r="B1129" s="2"/>
      <c r="L1129" s="57" t="s">
        <v>7460</v>
      </c>
    </row>
    <row r="1130" spans="1:12">
      <c r="A1130" s="57" t="s">
        <v>7391</v>
      </c>
      <c r="B1130" s="2"/>
      <c r="L1130" s="57" t="s">
        <v>6588</v>
      </c>
    </row>
    <row r="1131" spans="1:12">
      <c r="A1131" s="57" t="s">
        <v>7161</v>
      </c>
      <c r="B1131" s="2"/>
      <c r="L1131" s="57" t="s">
        <v>7218</v>
      </c>
    </row>
    <row r="1132" spans="1:12">
      <c r="A1132" s="57" t="s">
        <v>7155</v>
      </c>
      <c r="B1132" s="2"/>
      <c r="L1132" s="57" t="s">
        <v>7212</v>
      </c>
    </row>
    <row r="1133" spans="1:12">
      <c r="A1133" s="57" t="s">
        <v>7172</v>
      </c>
      <c r="B1133" s="2"/>
      <c r="L1133" s="57" t="s">
        <v>7229</v>
      </c>
    </row>
    <row r="1134" spans="1:12">
      <c r="A1134" s="57" t="s">
        <v>7411</v>
      </c>
      <c r="B1134" s="2"/>
      <c r="L1134" s="57" t="s">
        <v>7480</v>
      </c>
    </row>
    <row r="1135" spans="1:12">
      <c r="A1135" s="57" t="s">
        <v>7162</v>
      </c>
      <c r="B1135" s="2"/>
      <c r="L1135" s="57" t="s">
        <v>7219</v>
      </c>
    </row>
    <row r="1136" spans="1:12">
      <c r="A1136" s="57" t="s">
        <v>7399</v>
      </c>
      <c r="B1136" s="2"/>
      <c r="L1136" s="57" t="s">
        <v>7468</v>
      </c>
    </row>
    <row r="1137" spans="1:12">
      <c r="A1137" s="57" t="s">
        <v>7400</v>
      </c>
      <c r="B1137" s="2"/>
      <c r="L1137" s="57" t="s">
        <v>7469</v>
      </c>
    </row>
    <row r="1138" spans="1:12">
      <c r="A1138" s="57" t="s">
        <v>7407</v>
      </c>
      <c r="B1138" s="2"/>
      <c r="L1138" s="57" t="s">
        <v>7476</v>
      </c>
    </row>
    <row r="1139" spans="1:12">
      <c r="A1139" s="57" t="s">
        <v>7412</v>
      </c>
      <c r="B1139" s="2"/>
      <c r="L1139" s="57" t="s">
        <v>7481</v>
      </c>
    </row>
    <row r="1140" spans="1:12">
      <c r="A1140" s="57" t="s">
        <v>7392</v>
      </c>
      <c r="B1140" s="2"/>
      <c r="L1140" s="57" t="s">
        <v>7461</v>
      </c>
    </row>
    <row r="1141" spans="1:12">
      <c r="A1141" s="57" t="s">
        <v>7393</v>
      </c>
      <c r="B1141" s="2"/>
      <c r="L1141" s="57" t="s">
        <v>7462</v>
      </c>
    </row>
    <row r="1142" spans="1:12">
      <c r="A1142" s="57" t="s">
        <v>7394</v>
      </c>
      <c r="B1142" s="2"/>
      <c r="L1142" s="57" t="s">
        <v>7463</v>
      </c>
    </row>
    <row r="1143" spans="1:12">
      <c r="A1143" s="57" t="s">
        <v>7163</v>
      </c>
      <c r="B1143" s="2"/>
      <c r="L1143" s="57" t="s">
        <v>7220</v>
      </c>
    </row>
    <row r="1144" spans="1:12">
      <c r="A1144" s="57" t="s">
        <v>7408</v>
      </c>
      <c r="B1144" s="2"/>
      <c r="L1144" s="57" t="s">
        <v>7477</v>
      </c>
    </row>
    <row r="1145" spans="1:12">
      <c r="A1145" s="57" t="s">
        <v>7169</v>
      </c>
      <c r="B1145" s="2"/>
      <c r="L1145" s="57" t="s">
        <v>7226</v>
      </c>
    </row>
    <row r="1146" spans="1:12">
      <c r="A1146" s="57" t="s">
        <v>7170</v>
      </c>
      <c r="B1146" s="2"/>
      <c r="L1146" s="57" t="s">
        <v>7227</v>
      </c>
    </row>
    <row r="1147" spans="1:12">
      <c r="A1147" s="57" t="s">
        <v>7171</v>
      </c>
      <c r="B1147" s="2"/>
      <c r="L1147" s="57" t="s">
        <v>7228</v>
      </c>
    </row>
    <row r="1148" spans="1:12">
      <c r="A1148" s="57" t="s">
        <v>7401</v>
      </c>
      <c r="B1148" s="2"/>
      <c r="L1148" s="57" t="s">
        <v>7470</v>
      </c>
    </row>
    <row r="1149" spans="1:12">
      <c r="A1149" s="57" t="s">
        <v>7402</v>
      </c>
      <c r="B1149" s="2"/>
      <c r="L1149" s="57" t="s">
        <v>7471</v>
      </c>
    </row>
    <row r="1150" spans="1:12">
      <c r="A1150" s="57" t="s">
        <v>7173</v>
      </c>
      <c r="B1150" s="2"/>
      <c r="L1150" s="57" t="s">
        <v>7230</v>
      </c>
    </row>
    <row r="1151" spans="1:12">
      <c r="A1151" s="57" t="s">
        <v>7156</v>
      </c>
      <c r="B1151" s="2"/>
      <c r="L1151" s="57" t="s">
        <v>7213</v>
      </c>
    </row>
    <row r="1152" spans="1:12">
      <c r="A1152" s="57" t="s">
        <v>7403</v>
      </c>
      <c r="B1152" s="2"/>
      <c r="L1152" s="57" t="s">
        <v>7472</v>
      </c>
    </row>
    <row r="1153" spans="1:12">
      <c r="A1153" s="57" t="s">
        <v>7395</v>
      </c>
      <c r="B1153" s="2"/>
      <c r="L1153" s="57" t="s">
        <v>7464</v>
      </c>
    </row>
    <row r="1154" spans="1:12">
      <c r="A1154" s="57" t="s">
        <v>7174</v>
      </c>
      <c r="B1154" s="2"/>
      <c r="L1154" s="57" t="s">
        <v>7231</v>
      </c>
    </row>
    <row r="1155" spans="1:12">
      <c r="A1155" s="57" t="s">
        <v>7175</v>
      </c>
      <c r="B1155" s="2"/>
      <c r="L1155" s="57" t="s">
        <v>7232</v>
      </c>
    </row>
    <row r="1156" spans="1:12">
      <c r="A1156" s="57" t="s">
        <v>7157</v>
      </c>
      <c r="B1156" s="2"/>
      <c r="L1156" s="57" t="s">
        <v>7214</v>
      </c>
    </row>
    <row r="1157" spans="1:12">
      <c r="A1157" s="57" t="s">
        <v>7158</v>
      </c>
      <c r="B1157" s="2"/>
      <c r="L1157" s="57" t="s">
        <v>7215</v>
      </c>
    </row>
    <row r="1158" spans="1:12">
      <c r="A1158" s="57" t="s">
        <v>7159</v>
      </c>
      <c r="B1158" s="2"/>
      <c r="L1158" s="57" t="s">
        <v>7216</v>
      </c>
    </row>
    <row r="1159" spans="1:12">
      <c r="A1159" s="57" t="s">
        <v>7164</v>
      </c>
      <c r="B1159" s="2"/>
      <c r="L1159" s="57" t="s">
        <v>7221</v>
      </c>
    </row>
    <row r="1160" spans="1:12">
      <c r="A1160" s="57" t="s">
        <v>7165</v>
      </c>
      <c r="B1160" s="2"/>
      <c r="L1160" s="57" t="s">
        <v>7222</v>
      </c>
    </row>
    <row r="1161" spans="1:12">
      <c r="A1161" s="57" t="s">
        <v>7404</v>
      </c>
      <c r="B1161" s="2"/>
      <c r="L1161" s="57" t="s">
        <v>7473</v>
      </c>
    </row>
    <row r="1162" spans="1:12">
      <c r="A1162" s="57" t="s">
        <v>7176</v>
      </c>
      <c r="B1162" s="2"/>
      <c r="L1162" s="57" t="s">
        <v>7233</v>
      </c>
    </row>
    <row r="1163" spans="1:12">
      <c r="A1163" s="57" t="s">
        <v>7177</v>
      </c>
      <c r="B1163" s="2"/>
      <c r="L1163" s="57" t="s">
        <v>7234</v>
      </c>
    </row>
    <row r="1164" spans="1:12">
      <c r="A1164" s="57" t="s">
        <v>7166</v>
      </c>
      <c r="B1164" s="2"/>
      <c r="L1164" s="57" t="s">
        <v>7223</v>
      </c>
    </row>
    <row r="1165" spans="1:12">
      <c r="A1165" s="57" t="s">
        <v>7409</v>
      </c>
      <c r="B1165" s="2"/>
      <c r="L1165" s="57" t="s">
        <v>7478</v>
      </c>
    </row>
    <row r="1166" spans="1:12">
      <c r="A1166" s="57" t="s">
        <v>7410</v>
      </c>
      <c r="B1166" s="2"/>
      <c r="L1166" s="57" t="s">
        <v>7479</v>
      </c>
    </row>
    <row r="1167" spans="1:12">
      <c r="A1167" s="57" t="s">
        <v>7413</v>
      </c>
      <c r="B1167" s="2"/>
      <c r="L1167" s="57" t="s">
        <v>7482</v>
      </c>
    </row>
    <row r="1168" spans="1:12">
      <c r="A1168" s="57" t="s">
        <v>7405</v>
      </c>
      <c r="B1168" s="2"/>
      <c r="L1168" s="57" t="s">
        <v>7474</v>
      </c>
    </row>
    <row r="1169" spans="1:12">
      <c r="A1169" s="57" t="s">
        <v>7178</v>
      </c>
      <c r="B1169" s="2"/>
      <c r="L1169" s="57" t="s">
        <v>7235</v>
      </c>
    </row>
    <row r="1170" spans="1:12">
      <c r="A1170" s="57" t="s">
        <v>7426</v>
      </c>
      <c r="B1170" s="2"/>
      <c r="L1170" s="57" t="s">
        <v>7495</v>
      </c>
    </row>
    <row r="1171" spans="1:12">
      <c r="A1171" s="57" t="s">
        <v>7693</v>
      </c>
      <c r="B1171" s="2"/>
      <c r="L1171" s="57" t="s">
        <v>7697</v>
      </c>
    </row>
    <row r="1172" spans="1:12">
      <c r="A1172" s="57" t="s">
        <v>7694</v>
      </c>
      <c r="B1172" s="2"/>
      <c r="L1172" s="57" t="s">
        <v>7698</v>
      </c>
    </row>
    <row r="1173" spans="1:12">
      <c r="A1173" s="57" t="s">
        <v>7420</v>
      </c>
      <c r="B1173" s="2"/>
      <c r="L1173" s="57" t="s">
        <v>7489</v>
      </c>
    </row>
    <row r="1174" spans="1:12">
      <c r="A1174" s="57" t="s">
        <v>7421</v>
      </c>
      <c r="B1174" s="2"/>
      <c r="L1174" s="57" t="s">
        <v>7490</v>
      </c>
    </row>
    <row r="1175" spans="1:12">
      <c r="A1175" s="57" t="s">
        <v>7695</v>
      </c>
      <c r="B1175" s="2"/>
      <c r="L1175" s="57" t="s">
        <v>7699</v>
      </c>
    </row>
    <row r="1176" spans="1:12">
      <c r="A1176" s="57" t="s">
        <v>7415</v>
      </c>
      <c r="B1176" s="2"/>
      <c r="L1176" s="57" t="s">
        <v>7484</v>
      </c>
    </row>
    <row r="1177" spans="1:12">
      <c r="A1177" s="57" t="s">
        <v>7422</v>
      </c>
      <c r="B1177" s="2"/>
      <c r="L1177" s="57" t="s">
        <v>7491</v>
      </c>
    </row>
    <row r="1178" spans="1:12">
      <c r="A1178" s="57" t="s">
        <v>7423</v>
      </c>
      <c r="B1178" s="2"/>
      <c r="L1178" s="57" t="s">
        <v>7492</v>
      </c>
    </row>
    <row r="1179" spans="1:12">
      <c r="A1179" s="57" t="s">
        <v>7416</v>
      </c>
      <c r="B1179" s="2"/>
      <c r="L1179" s="57" t="s">
        <v>7485</v>
      </c>
    </row>
    <row r="1180" spans="1:12">
      <c r="A1180" s="57" t="s">
        <v>7692</v>
      </c>
      <c r="B1180" s="2"/>
      <c r="L1180" s="57" t="s">
        <v>7696</v>
      </c>
    </row>
    <row r="1181" spans="1:12">
      <c r="A1181" s="57" t="s">
        <v>7417</v>
      </c>
      <c r="B1181" s="2"/>
      <c r="L1181" s="57" t="s">
        <v>7486</v>
      </c>
    </row>
    <row r="1182" spans="1:12">
      <c r="A1182" s="57" t="s">
        <v>7418</v>
      </c>
      <c r="B1182" s="2"/>
      <c r="L1182" s="57" t="s">
        <v>7487</v>
      </c>
    </row>
    <row r="1183" spans="1:12">
      <c r="A1183" s="57" t="s">
        <v>7424</v>
      </c>
      <c r="B1183" s="2"/>
      <c r="L1183" s="57" t="s">
        <v>7493</v>
      </c>
    </row>
    <row r="1184" spans="1:12">
      <c r="A1184" s="57" t="s">
        <v>7425</v>
      </c>
      <c r="B1184" s="2"/>
      <c r="L1184" s="57" t="s">
        <v>7494</v>
      </c>
    </row>
    <row r="1185" spans="1:12">
      <c r="A1185" s="57" t="s">
        <v>7419</v>
      </c>
      <c r="B1185" s="2"/>
      <c r="L1185" s="57" t="s">
        <v>7488</v>
      </c>
    </row>
    <row r="1186" spans="1:12">
      <c r="A1186" s="57" t="s">
        <v>7427</v>
      </c>
      <c r="B1186" s="2"/>
      <c r="L1186" s="57" t="s">
        <v>7496</v>
      </c>
    </row>
    <row r="1187" spans="1:12">
      <c r="A1187" s="57" t="s">
        <v>7414</v>
      </c>
      <c r="B1187" s="2"/>
      <c r="L1187" s="57" t="s">
        <v>7483</v>
      </c>
    </row>
    <row r="1188" spans="1:12">
      <c r="A1188" s="57" t="s">
        <v>9306</v>
      </c>
      <c r="B1188" s="2"/>
      <c r="L1188" s="57" t="s">
        <v>9316</v>
      </c>
    </row>
    <row r="1189" spans="1:12">
      <c r="A1189" s="57" t="s">
        <v>9028</v>
      </c>
      <c r="B1189" s="2"/>
      <c r="L1189" s="57" t="s">
        <v>9004</v>
      </c>
    </row>
    <row r="1190" spans="1:12">
      <c r="A1190" s="57" t="s">
        <v>9260</v>
      </c>
      <c r="B1190" s="2"/>
      <c r="L1190" s="57" t="s">
        <v>9277</v>
      </c>
    </row>
    <row r="1191" spans="1:12">
      <c r="A1191" s="57" t="s">
        <v>9267</v>
      </c>
      <c r="B1191" s="2"/>
      <c r="L1191" s="57" t="s">
        <v>9259</v>
      </c>
    </row>
    <row r="1192" spans="1:12">
      <c r="A1192" s="57" t="s">
        <v>8963</v>
      </c>
      <c r="B1192" s="2"/>
      <c r="L1192" s="57" t="s">
        <v>8924</v>
      </c>
    </row>
    <row r="1193" spans="1:12">
      <c r="A1193" s="57" t="s">
        <v>7784</v>
      </c>
      <c r="B1193" s="2"/>
      <c r="L1193" s="57" t="s">
        <v>7791</v>
      </c>
    </row>
    <row r="1194" spans="1:12">
      <c r="A1194" s="57" t="s">
        <v>9268</v>
      </c>
      <c r="B1194" s="2"/>
      <c r="L1194" s="57" t="s">
        <v>9250</v>
      </c>
    </row>
    <row r="1195" spans="1:12">
      <c r="A1195" s="57" t="s">
        <v>9022</v>
      </c>
      <c r="B1195" s="2"/>
      <c r="L1195" s="57" t="s">
        <v>8997</v>
      </c>
    </row>
    <row r="1196" spans="1:12">
      <c r="A1196" s="57" t="s">
        <v>9168</v>
      </c>
      <c r="B1196" s="2"/>
      <c r="L1196" s="57" t="s">
        <v>9119</v>
      </c>
    </row>
    <row r="1197" spans="1:12">
      <c r="A1197" s="57" t="s">
        <v>9023</v>
      </c>
      <c r="B1197" s="2"/>
      <c r="L1197" s="57" t="s">
        <v>9036</v>
      </c>
    </row>
    <row r="1198" spans="1:12">
      <c r="A1198" s="57" t="s">
        <v>9304</v>
      </c>
      <c r="B1198" s="2"/>
      <c r="L1198" s="57" t="s">
        <v>9295</v>
      </c>
    </row>
    <row r="1199" spans="1:12">
      <c r="A1199" s="57" t="s">
        <v>9218</v>
      </c>
      <c r="B1199" s="2"/>
      <c r="L1199" s="57" t="s">
        <v>9228</v>
      </c>
    </row>
    <row r="1200" spans="1:12">
      <c r="A1200" s="57" t="s">
        <v>9219</v>
      </c>
      <c r="B1200" s="2"/>
      <c r="L1200" s="57" t="s">
        <v>9229</v>
      </c>
    </row>
    <row r="1201" spans="1:12">
      <c r="A1201" s="57" t="s">
        <v>9269</v>
      </c>
      <c r="B1201" s="2"/>
      <c r="L1201" s="57" t="s">
        <v>9247</v>
      </c>
    </row>
    <row r="1202" spans="1:12">
      <c r="A1202" s="57" t="s">
        <v>9169</v>
      </c>
      <c r="B1202" s="2"/>
      <c r="L1202" s="57" t="s">
        <v>9120</v>
      </c>
    </row>
    <row r="1203" spans="1:12">
      <c r="A1203" s="57" t="s">
        <v>9170</v>
      </c>
      <c r="B1203" s="2"/>
      <c r="L1203" s="57" t="s">
        <v>9186</v>
      </c>
    </row>
    <row r="1204" spans="1:12">
      <c r="A1204" s="57" t="s">
        <v>8961</v>
      </c>
      <c r="B1204" s="2"/>
      <c r="L1204" s="57" t="s">
        <v>8919</v>
      </c>
    </row>
    <row r="1205" spans="1:12">
      <c r="A1205" s="57" t="s">
        <v>9261</v>
      </c>
      <c r="B1205" s="2"/>
      <c r="L1205" s="57" t="s">
        <v>9248</v>
      </c>
    </row>
    <row r="1206" spans="1:12">
      <c r="A1206" s="57" t="s">
        <v>9024</v>
      </c>
      <c r="B1206" s="2"/>
      <c r="L1206" s="57" t="s">
        <v>9006</v>
      </c>
    </row>
    <row r="1207" spans="1:12">
      <c r="A1207" s="57" t="s">
        <v>9171</v>
      </c>
      <c r="B1207" s="2"/>
      <c r="L1207" s="57" t="s">
        <v>9111</v>
      </c>
    </row>
    <row r="1208" spans="1:12">
      <c r="A1208" s="57" t="s">
        <v>9172</v>
      </c>
      <c r="B1208" s="2"/>
      <c r="L1208" s="57" t="s">
        <v>9115</v>
      </c>
    </row>
    <row r="1209" spans="1:12">
      <c r="A1209" s="57" t="s">
        <v>9173</v>
      </c>
      <c r="B1209" s="2"/>
      <c r="L1209" s="57" t="s">
        <v>9187</v>
      </c>
    </row>
    <row r="1210" spans="1:12">
      <c r="A1210" s="57" t="s">
        <v>9025</v>
      </c>
      <c r="B1210" s="2"/>
      <c r="L1210" s="57" t="s">
        <v>9005</v>
      </c>
    </row>
    <row r="1211" spans="1:12">
      <c r="A1211" s="57" t="s">
        <v>8959</v>
      </c>
      <c r="B1211" s="2"/>
      <c r="L1211" s="57" t="s">
        <v>8919</v>
      </c>
    </row>
    <row r="1212" spans="1:12">
      <c r="A1212" s="57" t="s">
        <v>9027</v>
      </c>
      <c r="B1212" s="2"/>
      <c r="L1212" s="57" t="s">
        <v>9003</v>
      </c>
    </row>
    <row r="1213" spans="1:12">
      <c r="A1213" s="57" t="s">
        <v>9270</v>
      </c>
      <c r="B1213" s="2"/>
      <c r="L1213" s="57" t="s">
        <v>9246</v>
      </c>
    </row>
    <row r="1214" spans="1:12">
      <c r="A1214" s="57" t="s">
        <v>9271</v>
      </c>
      <c r="B1214" s="2"/>
      <c r="L1214" s="57" t="s">
        <v>9279</v>
      </c>
    </row>
    <row r="1215" spans="1:12">
      <c r="A1215" s="57" t="s">
        <v>9026</v>
      </c>
      <c r="B1215" s="2"/>
      <c r="L1215" s="57" t="s">
        <v>9000</v>
      </c>
    </row>
    <row r="1216" spans="1:12">
      <c r="A1216" s="57" t="s">
        <v>8960</v>
      </c>
      <c r="B1216" s="2"/>
      <c r="L1216" s="57" t="s">
        <v>5998</v>
      </c>
    </row>
    <row r="1217" spans="1:12">
      <c r="A1217" s="57" t="s">
        <v>9167</v>
      </c>
      <c r="B1217" s="2"/>
      <c r="L1217" s="57" t="s">
        <v>9109</v>
      </c>
    </row>
    <row r="1218" spans="1:12">
      <c r="A1218" s="57" t="s">
        <v>7826</v>
      </c>
      <c r="B1218" s="2"/>
      <c r="L1218" s="57" t="s">
        <v>7813</v>
      </c>
    </row>
    <row r="1219" spans="1:12">
      <c r="A1219" s="57" t="s">
        <v>9220</v>
      </c>
      <c r="B1219" s="2"/>
      <c r="L1219" s="57" t="s">
        <v>9211</v>
      </c>
    </row>
    <row r="1220" spans="1:12">
      <c r="A1220" s="57" t="s">
        <v>7825</v>
      </c>
      <c r="B1220" s="2"/>
      <c r="L1220" s="57" t="s">
        <v>7816</v>
      </c>
    </row>
    <row r="1221" spans="1:12">
      <c r="A1221" s="57" t="s">
        <v>9262</v>
      </c>
      <c r="B1221" s="2"/>
      <c r="L1221" s="57" t="s">
        <v>9249</v>
      </c>
    </row>
    <row r="1222" spans="1:12">
      <c r="A1222" s="57" t="s">
        <v>9263</v>
      </c>
      <c r="B1222" s="2"/>
      <c r="L1222" s="57" t="s">
        <v>9252</v>
      </c>
    </row>
    <row r="1223" spans="1:12">
      <c r="A1223" s="57" t="s">
        <v>9264</v>
      </c>
      <c r="B1223" s="2"/>
      <c r="L1223" s="57" t="s">
        <v>9254</v>
      </c>
    </row>
    <row r="1224" spans="1:12">
      <c r="A1224" s="57" t="s">
        <v>9305</v>
      </c>
      <c r="B1224" s="2"/>
      <c r="L1224" s="57" t="s">
        <v>9294</v>
      </c>
    </row>
    <row r="1225" spans="1:12">
      <c r="A1225" s="57" t="s">
        <v>7785</v>
      </c>
      <c r="B1225" s="2"/>
      <c r="L1225" s="57" t="s">
        <v>7792</v>
      </c>
    </row>
    <row r="1226" spans="1:12">
      <c r="A1226" s="57" t="s">
        <v>9265</v>
      </c>
      <c r="B1226" s="2"/>
      <c r="L1226" s="57" t="s">
        <v>9278</v>
      </c>
    </row>
    <row r="1227" spans="1:12">
      <c r="A1227" s="57" t="s">
        <v>7783</v>
      </c>
      <c r="B1227" s="2"/>
      <c r="L1227" s="57" t="s">
        <v>7790</v>
      </c>
    </row>
    <row r="1228" spans="1:12">
      <c r="A1228" s="57" t="s">
        <v>8958</v>
      </c>
      <c r="B1228" s="2"/>
      <c r="L1228" s="57" t="s">
        <v>8974</v>
      </c>
    </row>
    <row r="1229" spans="1:12">
      <c r="A1229" s="57" t="s">
        <v>9266</v>
      </c>
      <c r="B1229" s="2"/>
      <c r="L1229" s="57" t="s">
        <v>9257</v>
      </c>
    </row>
    <row r="1230" spans="1:12">
      <c r="A1230" s="57" t="s">
        <v>7827</v>
      </c>
      <c r="B1230" s="2"/>
      <c r="L1230" s="57" t="s">
        <v>7818</v>
      </c>
    </row>
    <row r="1231" spans="1:12">
      <c r="A1231" s="57" t="s">
        <v>8962</v>
      </c>
      <c r="B1231" s="2"/>
      <c r="L1231" s="57" t="s">
        <v>8925</v>
      </c>
    </row>
    <row r="1232" spans="1:12">
      <c r="A1232" s="57" t="s">
        <v>7428</v>
      </c>
      <c r="B1232" s="2"/>
      <c r="L1232" s="57" t="s">
        <v>7497</v>
      </c>
    </row>
    <row r="1233" spans="1:12">
      <c r="A1233" s="57" t="s">
        <v>7431</v>
      </c>
      <c r="B1233" s="2"/>
      <c r="L1233" s="57" t="s">
        <v>6026</v>
      </c>
    </row>
    <row r="1234" spans="1:12">
      <c r="A1234" s="57" t="s">
        <v>7430</v>
      </c>
      <c r="B1234" s="2"/>
      <c r="L1234" s="57" t="s">
        <v>6136</v>
      </c>
    </row>
    <row r="1235" spans="1:12">
      <c r="A1235" s="57" t="s">
        <v>7432</v>
      </c>
      <c r="B1235" s="2"/>
      <c r="L1235" s="57" t="s">
        <v>7498</v>
      </c>
    </row>
    <row r="1236" spans="1:12">
      <c r="A1236" s="57" t="s">
        <v>7433</v>
      </c>
      <c r="B1236" s="2"/>
      <c r="L1236" s="57" t="s">
        <v>7499</v>
      </c>
    </row>
    <row r="1237" spans="1:12">
      <c r="A1237" s="57" t="s">
        <v>7429</v>
      </c>
      <c r="B1237" s="2"/>
      <c r="L1237" s="57" t="s">
        <v>6539</v>
      </c>
    </row>
    <row r="1238" spans="1:12">
      <c r="A1238" s="57" t="s">
        <v>9411</v>
      </c>
      <c r="B1238" s="2"/>
      <c r="L1238" s="57" t="s">
        <v>9379</v>
      </c>
    </row>
    <row r="1239" spans="1:12">
      <c r="A1239" s="57" t="s">
        <v>9412</v>
      </c>
      <c r="B1239" s="2"/>
      <c r="L1239" s="57" t="s">
        <v>9382</v>
      </c>
    </row>
    <row r="1240" spans="1:12">
      <c r="A1240" s="57" t="s">
        <v>9407</v>
      </c>
      <c r="B1240" s="2"/>
      <c r="L1240" s="57" t="s">
        <v>9419</v>
      </c>
    </row>
    <row r="1241" spans="1:12">
      <c r="A1241" s="57" t="s">
        <v>8972</v>
      </c>
      <c r="B1241" s="2"/>
      <c r="L1241" s="57" t="s">
        <v>8923</v>
      </c>
    </row>
    <row r="1242" spans="1:12">
      <c r="A1242" s="57" t="s">
        <v>9035</v>
      </c>
      <c r="B1242" s="2"/>
      <c r="L1242" s="57" t="s">
        <v>7480</v>
      </c>
    </row>
    <row r="1243" spans="1:12">
      <c r="A1243" s="57" t="s">
        <v>9413</v>
      </c>
      <c r="B1243" s="2"/>
      <c r="L1243" s="57" t="s">
        <v>9422</v>
      </c>
    </row>
    <row r="1244" spans="1:12">
      <c r="A1244" s="57" t="s">
        <v>9502</v>
      </c>
      <c r="B1244" s="2"/>
      <c r="L1244" s="57" t="s">
        <v>9511</v>
      </c>
    </row>
    <row r="1245" spans="1:12">
      <c r="A1245" s="57" t="s">
        <v>9503</v>
      </c>
      <c r="B1245" s="2"/>
      <c r="L1245" s="57" t="s">
        <v>9493</v>
      </c>
    </row>
    <row r="1246" spans="1:12">
      <c r="A1246" s="57" t="s">
        <v>9361</v>
      </c>
      <c r="B1246" s="2"/>
      <c r="L1246" s="57" t="s">
        <v>9337</v>
      </c>
    </row>
    <row r="1247" spans="1:12">
      <c r="A1247" s="57" t="s">
        <v>9362</v>
      </c>
      <c r="B1247" s="2"/>
      <c r="L1247" s="57" t="s">
        <v>9339</v>
      </c>
    </row>
    <row r="1248" spans="1:12">
      <c r="A1248" s="57" t="s">
        <v>9460</v>
      </c>
      <c r="B1248" s="2"/>
      <c r="L1248" s="57" t="s">
        <v>9446</v>
      </c>
    </row>
    <row r="1249" spans="1:12">
      <c r="A1249" s="57" t="s">
        <v>9461</v>
      </c>
      <c r="B1249" s="2"/>
      <c r="L1249" s="57" t="s">
        <v>9447</v>
      </c>
    </row>
    <row r="1250" spans="1:12">
      <c r="A1250" s="57" t="s">
        <v>9414</v>
      </c>
      <c r="B1250" s="2"/>
      <c r="L1250" s="57" t="s">
        <v>9380</v>
      </c>
    </row>
    <row r="1251" spans="1:12">
      <c r="A1251" s="57" t="s">
        <v>7789</v>
      </c>
      <c r="B1251" s="2"/>
      <c r="L1251" s="57" t="s">
        <v>7796</v>
      </c>
    </row>
    <row r="1252" spans="1:12">
      <c r="A1252" s="57" t="s">
        <v>7830</v>
      </c>
      <c r="B1252" s="2"/>
      <c r="L1252" s="57" t="s">
        <v>7817</v>
      </c>
    </row>
    <row r="1253" spans="1:12">
      <c r="A1253" s="57" t="s">
        <v>9415</v>
      </c>
      <c r="B1253" s="2"/>
      <c r="L1253" s="57" t="s">
        <v>9423</v>
      </c>
    </row>
    <row r="1254" spans="1:12">
      <c r="A1254" s="57" t="s">
        <v>9462</v>
      </c>
      <c r="B1254" s="2"/>
      <c r="L1254" s="57" t="s">
        <v>9449</v>
      </c>
    </row>
    <row r="1255" spans="1:12">
      <c r="A1255" s="57" t="s">
        <v>9408</v>
      </c>
      <c r="B1255" s="2"/>
      <c r="L1255" s="57" t="s">
        <v>9420</v>
      </c>
    </row>
    <row r="1256" spans="1:12">
      <c r="A1256" s="57" t="s">
        <v>9416</v>
      </c>
      <c r="B1256" s="2"/>
      <c r="L1256" s="57" t="s">
        <v>9381</v>
      </c>
    </row>
    <row r="1257" spans="1:12">
      <c r="A1257" s="57" t="s">
        <v>9504</v>
      </c>
      <c r="B1257" s="2"/>
      <c r="L1257" s="57" t="s">
        <v>9512</v>
      </c>
    </row>
    <row r="1258" spans="1:12">
      <c r="A1258" s="57" t="s">
        <v>9505</v>
      </c>
      <c r="B1258" s="2"/>
      <c r="L1258" s="57" t="s">
        <v>9513</v>
      </c>
    </row>
    <row r="1259" spans="1:12">
      <c r="A1259" s="57" t="s">
        <v>9463</v>
      </c>
      <c r="B1259" s="2"/>
      <c r="L1259" s="57" t="s">
        <v>9445</v>
      </c>
    </row>
    <row r="1260" spans="1:12">
      <c r="A1260" s="57" t="s">
        <v>9464</v>
      </c>
      <c r="B1260" s="2"/>
      <c r="L1260" s="57" t="s">
        <v>9470</v>
      </c>
    </row>
    <row r="1261" spans="1:12">
      <c r="A1261" s="57" t="s">
        <v>9465</v>
      </c>
      <c r="B1261" s="2"/>
      <c r="L1261" s="57" t="s">
        <v>9471</v>
      </c>
    </row>
    <row r="1262" spans="1:12">
      <c r="A1262" s="57" t="s">
        <v>9409</v>
      </c>
      <c r="B1262" s="2"/>
      <c r="L1262" s="57" t="s">
        <v>9421</v>
      </c>
    </row>
    <row r="1263" spans="1:12">
      <c r="A1263" s="57" t="s">
        <v>9417</v>
      </c>
      <c r="B1263" s="2"/>
      <c r="L1263" s="57" t="s">
        <v>9386</v>
      </c>
    </row>
    <row r="1264" spans="1:12">
      <c r="A1264" s="57" t="s">
        <v>9418</v>
      </c>
      <c r="B1264" s="2"/>
      <c r="L1264" s="57" t="s">
        <v>9387</v>
      </c>
    </row>
    <row r="1265" spans="1:12">
      <c r="A1265" s="57" t="s">
        <v>9506</v>
      </c>
      <c r="B1265" s="2"/>
      <c r="L1265" s="57" t="s">
        <v>9514</v>
      </c>
    </row>
    <row r="1266" spans="1:12">
      <c r="A1266" s="57" t="s">
        <v>9403</v>
      </c>
      <c r="B1266" s="2"/>
      <c r="L1266" s="57" t="s">
        <v>9384</v>
      </c>
    </row>
    <row r="1267" spans="1:12">
      <c r="A1267" s="57" t="s">
        <v>9404</v>
      </c>
      <c r="B1267" s="2"/>
      <c r="L1267" s="57" t="s">
        <v>9383</v>
      </c>
    </row>
    <row r="1268" spans="1:12">
      <c r="A1268" s="57" t="s">
        <v>9405</v>
      </c>
      <c r="B1268" s="2"/>
      <c r="L1268" s="57" t="s">
        <v>9388</v>
      </c>
    </row>
    <row r="1269" spans="1:12">
      <c r="A1269" s="57" t="s">
        <v>9466</v>
      </c>
      <c r="B1269" s="2"/>
      <c r="L1269" s="57" t="s">
        <v>9472</v>
      </c>
    </row>
    <row r="1270" spans="1:12">
      <c r="A1270" s="57" t="s">
        <v>9467</v>
      </c>
      <c r="B1270" s="2"/>
      <c r="L1270" s="57" t="s">
        <v>9473</v>
      </c>
    </row>
    <row r="1271" spans="1:12">
      <c r="A1271" s="57" t="s">
        <v>9468</v>
      </c>
      <c r="B1271" s="2"/>
      <c r="L1271" s="57" t="s">
        <v>9448</v>
      </c>
    </row>
    <row r="1272" spans="1:12">
      <c r="A1272" s="57" t="s">
        <v>9363</v>
      </c>
      <c r="B1272" s="2"/>
      <c r="L1272" s="57" t="s">
        <v>9364</v>
      </c>
    </row>
    <row r="1273" spans="1:12">
      <c r="A1273" s="57" t="s">
        <v>9406</v>
      </c>
      <c r="B1273" s="2"/>
      <c r="L1273" s="57" t="s">
        <v>9385</v>
      </c>
    </row>
    <row r="1274" spans="1:12">
      <c r="A1274" s="57" t="s">
        <v>9410</v>
      </c>
      <c r="B1274" s="2"/>
      <c r="L1274" s="57" t="s">
        <v>9389</v>
      </c>
    </row>
    <row r="1275" spans="1:12">
      <c r="A1275" s="57" t="s">
        <v>9469</v>
      </c>
      <c r="B1275" s="2"/>
      <c r="L1275" s="57" t="s">
        <v>7442</v>
      </c>
    </row>
    <row r="1276" spans="1:12">
      <c r="A1276" s="57" t="s">
        <v>9507</v>
      </c>
      <c r="B1276" s="2"/>
      <c r="L1276" s="57" t="s">
        <v>9489</v>
      </c>
    </row>
    <row r="1277" spans="1:12">
      <c r="A1277" s="57" t="s">
        <v>9508</v>
      </c>
      <c r="B1277" s="2"/>
      <c r="L1277" s="57" t="s">
        <v>9490</v>
      </c>
    </row>
    <row r="1278" spans="1:12">
      <c r="A1278" s="57" t="s">
        <v>9509</v>
      </c>
      <c r="B1278" s="2"/>
      <c r="L1278" s="57" t="s">
        <v>9491</v>
      </c>
    </row>
    <row r="1279" spans="1:12">
      <c r="A1279" s="57" t="s">
        <v>9510</v>
      </c>
      <c r="B1279" s="2"/>
      <c r="L1279" s="57" t="s">
        <v>9492</v>
      </c>
    </row>
    <row r="1280" spans="1:12">
      <c r="A1280" s="57" t="s">
        <v>9183</v>
      </c>
      <c r="B1280" s="2"/>
      <c r="L1280" s="57" t="s">
        <v>9121</v>
      </c>
    </row>
    <row r="1281" spans="1:12">
      <c r="A1281" s="57" t="s">
        <v>9184</v>
      </c>
      <c r="B1281" s="2"/>
      <c r="L1281" s="57" t="s">
        <v>9107</v>
      </c>
    </row>
    <row r="1282" spans="1:12">
      <c r="A1282" s="57" t="s">
        <v>9308</v>
      </c>
      <c r="B1282" s="2"/>
      <c r="L1282" s="57" t="s">
        <v>9292</v>
      </c>
    </row>
    <row r="1283" spans="1:12">
      <c r="A1283" s="57" t="s">
        <v>9309</v>
      </c>
      <c r="B1283" s="2"/>
      <c r="L1283" s="57" t="s">
        <v>9293</v>
      </c>
    </row>
    <row r="1284" spans="1:12">
      <c r="A1284" s="57" t="s">
        <v>8968</v>
      </c>
      <c r="B1284" s="2"/>
      <c r="L1284" s="57" t="s">
        <v>8975</v>
      </c>
    </row>
    <row r="1285" spans="1:12">
      <c r="A1285" s="57" t="s">
        <v>9223</v>
      </c>
      <c r="B1285" s="2"/>
      <c r="L1285" s="57" t="s">
        <v>9208</v>
      </c>
    </row>
    <row r="1286" spans="1:12">
      <c r="A1286" s="57" t="s">
        <v>9275</v>
      </c>
      <c r="B1286" s="2"/>
      <c r="L1286" s="57" t="s">
        <v>9258</v>
      </c>
    </row>
    <row r="1287" spans="1:12">
      <c r="A1287" s="57" t="s">
        <v>9276</v>
      </c>
      <c r="B1287" s="2"/>
      <c r="L1287" s="57" t="s">
        <v>9255</v>
      </c>
    </row>
    <row r="1288" spans="1:12">
      <c r="A1288" s="57" t="s">
        <v>8970</v>
      </c>
      <c r="B1288" s="2"/>
      <c r="L1288" s="57" t="s">
        <v>8917</v>
      </c>
    </row>
    <row r="1289" spans="1:12">
      <c r="A1289" s="57" t="s">
        <v>9221</v>
      </c>
      <c r="B1289" s="2"/>
      <c r="L1289" s="57" t="s">
        <v>9205</v>
      </c>
    </row>
    <row r="1290" spans="1:12">
      <c r="A1290" s="57" t="s">
        <v>9272</v>
      </c>
      <c r="B1290" s="2"/>
      <c r="L1290" s="57" t="s">
        <v>9256</v>
      </c>
    </row>
    <row r="1291" spans="1:12">
      <c r="A1291" s="57" t="s">
        <v>9310</v>
      </c>
      <c r="B1291" s="2"/>
      <c r="L1291" s="57" t="s">
        <v>9317</v>
      </c>
    </row>
    <row r="1292" spans="1:12">
      <c r="A1292" s="57" t="s">
        <v>9311</v>
      </c>
      <c r="B1292" s="2"/>
      <c r="L1292" s="57" t="s">
        <v>9318</v>
      </c>
    </row>
    <row r="1293" spans="1:12">
      <c r="A1293" s="57" t="s">
        <v>8965</v>
      </c>
      <c r="B1293" s="2"/>
      <c r="L1293" s="57" t="s">
        <v>8920</v>
      </c>
    </row>
    <row r="1294" spans="1:12">
      <c r="A1294" s="57" t="s">
        <v>9307</v>
      </c>
      <c r="B1294" s="2"/>
      <c r="L1294" s="57" t="s">
        <v>9299</v>
      </c>
    </row>
    <row r="1295" spans="1:12">
      <c r="A1295" s="57" t="s">
        <v>9177</v>
      </c>
      <c r="B1295" s="2"/>
      <c r="L1295" s="57" t="s">
        <v>9117</v>
      </c>
    </row>
    <row r="1296" spans="1:12">
      <c r="A1296" s="57" t="s">
        <v>9178</v>
      </c>
      <c r="L1296" s="57" t="s">
        <v>9118</v>
      </c>
    </row>
    <row r="1297" spans="1:12">
      <c r="A1297" s="57" t="s">
        <v>9179</v>
      </c>
      <c r="L1297" s="57" t="s">
        <v>9188</v>
      </c>
    </row>
    <row r="1298" spans="1:12">
      <c r="A1298" s="57" t="s">
        <v>9357</v>
      </c>
      <c r="L1298" s="57" t="s">
        <v>9335</v>
      </c>
    </row>
    <row r="1299" spans="1:12">
      <c r="A1299" s="57" t="s">
        <v>7786</v>
      </c>
      <c r="L1299" s="57" t="s">
        <v>7793</v>
      </c>
    </row>
    <row r="1300" spans="1:12">
      <c r="A1300" s="57" t="s">
        <v>9180</v>
      </c>
      <c r="L1300" s="57" t="s">
        <v>9110</v>
      </c>
    </row>
    <row r="1301" spans="1:12">
      <c r="A1301" s="57" t="s">
        <v>9313</v>
      </c>
      <c r="L1301" s="57" t="s">
        <v>9296</v>
      </c>
    </row>
    <row r="1302" spans="1:12">
      <c r="A1302" s="57" t="s">
        <v>8964</v>
      </c>
      <c r="L1302" s="57" t="s">
        <v>8916</v>
      </c>
    </row>
    <row r="1303" spans="1:12">
      <c r="A1303" s="57" t="s">
        <v>9312</v>
      </c>
      <c r="L1303" s="57" t="s">
        <v>9319</v>
      </c>
    </row>
    <row r="1304" spans="1:12">
      <c r="A1304" s="57" t="s">
        <v>7828</v>
      </c>
      <c r="L1304" s="57" t="s">
        <v>7815</v>
      </c>
    </row>
    <row r="1305" spans="1:12">
      <c r="A1305" s="57" t="s">
        <v>9356</v>
      </c>
      <c r="L1305" s="57" t="s">
        <v>9334</v>
      </c>
    </row>
    <row r="1306" spans="1:12">
      <c r="A1306" s="57" t="s">
        <v>9032</v>
      </c>
      <c r="L1306" s="57" t="s">
        <v>9008</v>
      </c>
    </row>
    <row r="1307" spans="1:12">
      <c r="A1307" s="57" t="s">
        <v>9314</v>
      </c>
      <c r="L1307" s="57" t="s">
        <v>9297</v>
      </c>
    </row>
    <row r="1308" spans="1:12">
      <c r="A1308" s="57" t="s">
        <v>9324</v>
      </c>
      <c r="B1308" s="2"/>
      <c r="L1308" s="57" t="s">
        <v>9321</v>
      </c>
    </row>
    <row r="1309" spans="1:12">
      <c r="A1309" s="57" t="s">
        <v>7829</v>
      </c>
      <c r="B1309" s="2"/>
      <c r="L1309" s="57" t="s">
        <v>7814</v>
      </c>
    </row>
    <row r="1310" spans="1:12">
      <c r="A1310" s="57" t="s">
        <v>9358</v>
      </c>
      <c r="B1310" s="2"/>
      <c r="L1310" s="57" t="s">
        <v>9336</v>
      </c>
    </row>
    <row r="1311" spans="1:12">
      <c r="A1311" s="57" t="s">
        <v>7787</v>
      </c>
      <c r="B1311" s="2"/>
      <c r="L1311" s="57" t="s">
        <v>7794</v>
      </c>
    </row>
    <row r="1312" spans="1:12">
      <c r="A1312" s="57" t="s">
        <v>9029</v>
      </c>
      <c r="B1312" s="2"/>
      <c r="L1312" s="57" t="s">
        <v>9007</v>
      </c>
    </row>
    <row r="1313" spans="1:12">
      <c r="A1313" s="57" t="s">
        <v>9224</v>
      </c>
      <c r="B1313" s="2"/>
      <c r="L1313" s="57" t="s">
        <v>9204</v>
      </c>
    </row>
    <row r="1314" spans="1:12">
      <c r="A1314" s="57" t="s">
        <v>9225</v>
      </c>
      <c r="B1314" s="2"/>
      <c r="L1314" s="57" t="s">
        <v>9206</v>
      </c>
    </row>
    <row r="1315" spans="1:12">
      <c r="A1315" s="57" t="s">
        <v>9226</v>
      </c>
      <c r="B1315" s="2"/>
      <c r="L1315" s="57" t="s">
        <v>9207</v>
      </c>
    </row>
    <row r="1316" spans="1:12">
      <c r="A1316" s="57" t="s">
        <v>8971</v>
      </c>
      <c r="B1316" s="2"/>
      <c r="L1316" s="57" t="s">
        <v>8918</v>
      </c>
    </row>
    <row r="1317" spans="1:12">
      <c r="A1317" s="57" t="s">
        <v>9033</v>
      </c>
      <c r="B1317" s="2"/>
      <c r="L1317" s="57" t="s">
        <v>8998</v>
      </c>
    </row>
    <row r="1318" spans="1:12">
      <c r="A1318" s="57" t="s">
        <v>9034</v>
      </c>
      <c r="B1318" s="2"/>
      <c r="L1318" s="57" t="s">
        <v>9001</v>
      </c>
    </row>
    <row r="1319" spans="1:12">
      <c r="A1319" s="57" t="s">
        <v>9174</v>
      </c>
      <c r="B1319" s="2"/>
      <c r="L1319" s="57" t="s">
        <v>9108</v>
      </c>
    </row>
    <row r="1320" spans="1:12">
      <c r="A1320" s="57" t="s">
        <v>8966</v>
      </c>
      <c r="B1320" s="2"/>
      <c r="L1320" s="57" t="s">
        <v>8921</v>
      </c>
    </row>
    <row r="1321" spans="1:12">
      <c r="A1321" s="57" t="s">
        <v>8967</v>
      </c>
      <c r="B1321" s="2"/>
      <c r="L1321" s="57" t="s">
        <v>8922</v>
      </c>
    </row>
    <row r="1322" spans="1:12">
      <c r="A1322" s="57" t="s">
        <v>9359</v>
      </c>
      <c r="B1322" s="2"/>
      <c r="L1322" s="57" t="s">
        <v>9338</v>
      </c>
    </row>
    <row r="1323" spans="1:12">
      <c r="A1323" s="57" t="s">
        <v>7788</v>
      </c>
      <c r="B1323" s="2"/>
      <c r="L1323" s="57" t="s">
        <v>7795</v>
      </c>
    </row>
    <row r="1324" spans="1:12">
      <c r="A1324" s="57" t="s">
        <v>9181</v>
      </c>
      <c r="B1324" s="2"/>
      <c r="L1324" s="57" t="s">
        <v>9113</v>
      </c>
    </row>
    <row r="1325" spans="1:12">
      <c r="A1325" s="57" t="s">
        <v>9182</v>
      </c>
      <c r="B1325" s="2"/>
      <c r="L1325" s="57" t="s">
        <v>9114</v>
      </c>
    </row>
    <row r="1326" spans="1:12">
      <c r="A1326" s="57" t="s">
        <v>9273</v>
      </c>
      <c r="B1326" s="2"/>
      <c r="L1326" s="57" t="s">
        <v>9251</v>
      </c>
    </row>
    <row r="1327" spans="1:12">
      <c r="A1327" s="57" t="s">
        <v>9274</v>
      </c>
      <c r="B1327" s="2"/>
      <c r="L1327" s="57" t="s">
        <v>9253</v>
      </c>
    </row>
    <row r="1328" spans="1:12">
      <c r="A1328" s="57" t="s">
        <v>9227</v>
      </c>
      <c r="B1328" s="2"/>
      <c r="L1328" s="57" t="s">
        <v>9210</v>
      </c>
    </row>
    <row r="1329" spans="1:12">
      <c r="A1329" s="57" t="s">
        <v>9315</v>
      </c>
      <c r="B1329" s="2"/>
      <c r="L1329" s="57" t="s">
        <v>9298</v>
      </c>
    </row>
    <row r="1330" spans="1:12">
      <c r="A1330" s="57" t="s">
        <v>9175</v>
      </c>
      <c r="B1330" s="2"/>
      <c r="L1330" s="57" t="s">
        <v>9112</v>
      </c>
    </row>
    <row r="1331" spans="1:12">
      <c r="A1331" s="57" t="s">
        <v>9222</v>
      </c>
      <c r="B1331" s="2"/>
      <c r="L1331" s="57" t="s">
        <v>9209</v>
      </c>
    </row>
    <row r="1332" spans="1:12">
      <c r="A1332" s="57" t="s">
        <v>9030</v>
      </c>
      <c r="B1332" s="2"/>
      <c r="L1332" s="57" t="s">
        <v>8999</v>
      </c>
    </row>
    <row r="1333" spans="1:12">
      <c r="A1333" s="57" t="s">
        <v>9355</v>
      </c>
      <c r="B1333" s="2"/>
      <c r="L1333" s="57" t="s">
        <v>9341</v>
      </c>
    </row>
    <row r="1334" spans="1:12">
      <c r="A1334" s="57" t="s">
        <v>9031</v>
      </c>
      <c r="B1334" s="2"/>
      <c r="L1334" s="57" t="s">
        <v>9002</v>
      </c>
    </row>
    <row r="1335" spans="1:12">
      <c r="A1335" s="57" t="s">
        <v>9185</v>
      </c>
      <c r="B1335" s="2"/>
      <c r="L1335" s="57" t="s">
        <v>9106</v>
      </c>
    </row>
    <row r="1336" spans="1:12">
      <c r="A1336" s="57" t="s">
        <v>9176</v>
      </c>
      <c r="B1336" s="2"/>
      <c r="L1336" s="57" t="s">
        <v>9116</v>
      </c>
    </row>
    <row r="1337" spans="1:12">
      <c r="A1337" s="57" t="s">
        <v>8969</v>
      </c>
      <c r="B1337" s="2"/>
      <c r="L1337" s="57" t="s">
        <v>6869</v>
      </c>
    </row>
    <row r="1338" spans="1:12">
      <c r="A1338" s="57" t="s">
        <v>9360</v>
      </c>
      <c r="B1338" s="2"/>
      <c r="L1338" s="57" t="s">
        <v>9340</v>
      </c>
    </row>
    <row r="1339" spans="1:12">
      <c r="B1339" s="2"/>
    </row>
    <row r="1340" spans="1:12">
      <c r="B1340" s="2"/>
    </row>
    <row r="1341" spans="1:12">
      <c r="B1341" s="2"/>
    </row>
    <row r="1342" spans="1:12">
      <c r="B1342" s="2"/>
    </row>
    <row r="1343" spans="1:12">
      <c r="B1343" s="2"/>
    </row>
    <row r="1344" spans="1:12">
      <c r="B1344" s="2"/>
    </row>
    <row r="1345" spans="2:2">
      <c r="B1345" s="2"/>
    </row>
    <row r="1346" spans="2:2">
      <c r="B1346" s="2"/>
    </row>
    <row r="1347" spans="2:2">
      <c r="B1347" s="2"/>
    </row>
    <row r="1348" spans="2:2">
      <c r="B1348" s="2"/>
    </row>
    <row r="1349" spans="2:2">
      <c r="B1349" s="2"/>
    </row>
    <row r="1350" spans="2:2">
      <c r="B1350" s="2"/>
    </row>
    <row r="1351" spans="2:2">
      <c r="B1351" s="2"/>
    </row>
    <row r="1352" spans="2:2">
      <c r="B1352" s="2"/>
    </row>
    <row r="1353" spans="2:2">
      <c r="B1353" s="2"/>
    </row>
    <row r="1354" spans="2:2">
      <c r="B1354" s="2"/>
    </row>
    <row r="1355" spans="2:2">
      <c r="B1355" s="2"/>
    </row>
    <row r="1356" spans="2:2">
      <c r="B1356" s="2"/>
    </row>
    <row r="1357" spans="2:2">
      <c r="B1357" s="2"/>
    </row>
    <row r="1358" spans="2:2">
      <c r="B1358" s="2"/>
    </row>
    <row r="1359" spans="2:2">
      <c r="B1359" s="2"/>
    </row>
    <row r="1360" spans="2:2">
      <c r="B1360" s="2"/>
    </row>
    <row r="1361" spans="2:2">
      <c r="B1361" s="2"/>
    </row>
    <row r="1362" spans="2:2">
      <c r="B1362" s="2"/>
    </row>
    <row r="1363" spans="2:2">
      <c r="B1363" s="2"/>
    </row>
    <row r="1364" spans="2:2">
      <c r="B1364" s="2"/>
    </row>
    <row r="1365" spans="2:2">
      <c r="B1365" s="2"/>
    </row>
    <row r="1366" spans="2:2">
      <c r="B1366" s="2"/>
    </row>
    <row r="1367" spans="2:2">
      <c r="B1367" s="2"/>
    </row>
    <row r="1368" spans="2:2">
      <c r="B1368" s="2"/>
    </row>
    <row r="1369" spans="2:2">
      <c r="B1369" s="2"/>
    </row>
    <row r="1370" spans="2:2">
      <c r="B1370" s="2"/>
    </row>
    <row r="1371" spans="2:2">
      <c r="B1371" s="2"/>
    </row>
    <row r="1372" spans="2:2">
      <c r="B1372" s="2"/>
    </row>
    <row r="1373" spans="2:2">
      <c r="B1373" s="2"/>
    </row>
    <row r="1374" spans="2:2">
      <c r="B1374" s="2"/>
    </row>
    <row r="1375" spans="2:2">
      <c r="B1375" s="2"/>
    </row>
    <row r="1376" spans="2:2">
      <c r="B1376" s="2"/>
    </row>
    <row r="1377" spans="2:2">
      <c r="B1377" s="2"/>
    </row>
    <row r="1378" spans="2:2">
      <c r="B1378" s="2"/>
    </row>
    <row r="1379" spans="2:2">
      <c r="B1379" s="2"/>
    </row>
    <row r="1380" spans="2:2">
      <c r="B1380" s="2"/>
    </row>
    <row r="1381" spans="2:2">
      <c r="B1381" s="2"/>
    </row>
    <row r="1382" spans="2:2">
      <c r="B1382" s="2"/>
    </row>
    <row r="1383" spans="2:2">
      <c r="B1383" s="2"/>
    </row>
    <row r="1384" spans="2:2">
      <c r="B1384" s="2"/>
    </row>
    <row r="1385" spans="2:2">
      <c r="B1385" s="2"/>
    </row>
    <row r="1386" spans="2:2">
      <c r="B1386" s="2"/>
    </row>
    <row r="1387" spans="2:2">
      <c r="B1387" s="2"/>
    </row>
    <row r="1388" spans="2:2">
      <c r="B1388" s="2"/>
    </row>
    <row r="1389" spans="2:2">
      <c r="B1389" s="2"/>
    </row>
    <row r="1390" spans="2:2">
      <c r="B1390" s="2"/>
    </row>
    <row r="1391" spans="2:2">
      <c r="B1391" s="2"/>
    </row>
    <row r="1392" spans="2:2">
      <c r="B1392" s="2"/>
    </row>
    <row r="1393" spans="2:2">
      <c r="B1393" s="2"/>
    </row>
    <row r="1394" spans="2:2">
      <c r="B1394" s="2"/>
    </row>
    <row r="1395" spans="2:2">
      <c r="B1395" s="2"/>
    </row>
    <row r="1396" spans="2:2">
      <c r="B1396" s="2"/>
    </row>
    <row r="1397" spans="2:2">
      <c r="B1397" s="2"/>
    </row>
    <row r="1398" spans="2:2">
      <c r="B1398" s="2"/>
    </row>
    <row r="1399" spans="2:2">
      <c r="B1399" s="2"/>
    </row>
    <row r="1400" spans="2:2">
      <c r="B1400" s="2"/>
    </row>
    <row r="1401" spans="2:2">
      <c r="B1401" s="2"/>
    </row>
    <row r="1402" spans="2:2">
      <c r="B1402" s="2"/>
    </row>
    <row r="1403" spans="2:2">
      <c r="B1403" s="2"/>
    </row>
    <row r="1404" spans="2:2">
      <c r="B1404" s="2"/>
    </row>
    <row r="1405" spans="2:2">
      <c r="B1405" s="2"/>
    </row>
    <row r="1406" spans="2:2">
      <c r="B1406" s="2"/>
    </row>
    <row r="1407" spans="2:2">
      <c r="B1407" s="2"/>
    </row>
    <row r="1408" spans="2:2">
      <c r="B1408" s="2"/>
    </row>
    <row r="1409" spans="2:2">
      <c r="B1409" s="2"/>
    </row>
    <row r="1410" spans="2:2">
      <c r="B1410" s="2"/>
    </row>
    <row r="1411" spans="2:2">
      <c r="B1411" s="2"/>
    </row>
    <row r="1412" spans="2:2">
      <c r="B1412" s="2"/>
    </row>
    <row r="1413" spans="2:2">
      <c r="B1413" s="2"/>
    </row>
    <row r="1414" spans="2:2">
      <c r="B1414" s="2"/>
    </row>
    <row r="1415" spans="2:2">
      <c r="B1415" s="2"/>
    </row>
    <row r="1416" spans="2:2">
      <c r="B1416" s="2"/>
    </row>
    <row r="1417" spans="2:2">
      <c r="B1417" s="2"/>
    </row>
    <row r="1418" spans="2:2">
      <c r="B1418" s="2"/>
    </row>
    <row r="1419" spans="2:2">
      <c r="B1419" s="2"/>
    </row>
    <row r="1420" spans="2:2">
      <c r="B1420" s="2"/>
    </row>
    <row r="1421" spans="2:2">
      <c r="B1421" s="2"/>
    </row>
    <row r="1422" spans="2:2">
      <c r="B1422" s="2"/>
    </row>
    <row r="1423" spans="2:2">
      <c r="B1423" s="2"/>
    </row>
    <row r="1424" spans="2:2">
      <c r="B1424" s="2"/>
    </row>
    <row r="1425" spans="2:2">
      <c r="B1425" s="2"/>
    </row>
    <row r="1426" spans="2:2">
      <c r="B1426" s="2"/>
    </row>
    <row r="1427" spans="2:2">
      <c r="B1427" s="2"/>
    </row>
    <row r="1428" spans="2:2">
      <c r="B1428" s="2"/>
    </row>
    <row r="1429" spans="2:2">
      <c r="B1429" s="2"/>
    </row>
    <row r="1430" spans="2:2">
      <c r="B1430" s="2"/>
    </row>
    <row r="1431" spans="2:2">
      <c r="B1431" s="2"/>
    </row>
    <row r="1432" spans="2:2">
      <c r="B1432" s="2"/>
    </row>
    <row r="1433" spans="2:2">
      <c r="B1433" s="2"/>
    </row>
    <row r="1434" spans="2:2">
      <c r="B1434" s="2"/>
    </row>
    <row r="1435" spans="2:2">
      <c r="B1435" s="2"/>
    </row>
    <row r="1436" spans="2:2">
      <c r="B1436" s="2"/>
    </row>
    <row r="1437" spans="2:2">
      <c r="B1437" s="2"/>
    </row>
    <row r="1438" spans="2:2">
      <c r="B1438" s="2"/>
    </row>
    <row r="1439" spans="2:2">
      <c r="B1439" s="2"/>
    </row>
    <row r="1440" spans="2:2">
      <c r="B1440" s="2"/>
    </row>
    <row r="1441" spans="2:2">
      <c r="B1441" s="2"/>
    </row>
    <row r="1442" spans="2:2">
      <c r="B1442" s="2"/>
    </row>
    <row r="1443" spans="2:2">
      <c r="B1443" s="2"/>
    </row>
    <row r="1444" spans="2:2">
      <c r="B1444" s="2"/>
    </row>
    <row r="1445" spans="2:2">
      <c r="B1445" s="2"/>
    </row>
    <row r="1446" spans="2:2">
      <c r="B1446" s="2"/>
    </row>
    <row r="1447" spans="2:2">
      <c r="B1447" s="2"/>
    </row>
    <row r="1448" spans="2:2">
      <c r="B1448" s="2"/>
    </row>
    <row r="1449" spans="2:2">
      <c r="B1449" s="2"/>
    </row>
    <row r="1450" spans="2:2">
      <c r="B1450" s="2"/>
    </row>
    <row r="1451" spans="2:2">
      <c r="B1451" s="2"/>
    </row>
    <row r="1452" spans="2:2">
      <c r="B1452" s="2"/>
    </row>
    <row r="1453" spans="2:2">
      <c r="B1453" s="2"/>
    </row>
    <row r="1454" spans="2:2">
      <c r="B1454" s="2"/>
    </row>
    <row r="1455" spans="2:2">
      <c r="B1455" s="2"/>
    </row>
    <row r="1456" spans="2:2">
      <c r="B1456" s="2"/>
    </row>
    <row r="1457" spans="2:2">
      <c r="B1457" s="2"/>
    </row>
    <row r="1458" spans="2:2">
      <c r="B1458" s="2"/>
    </row>
    <row r="1459" spans="2:2">
      <c r="B1459" s="2"/>
    </row>
    <row r="1460" spans="2:2">
      <c r="B1460" s="2"/>
    </row>
    <row r="1461" spans="2:2">
      <c r="B1461" s="2"/>
    </row>
    <row r="1462" spans="2:2">
      <c r="B1462" s="2"/>
    </row>
    <row r="1463" spans="2:2">
      <c r="B1463" s="2"/>
    </row>
    <row r="1464" spans="2:2">
      <c r="B1464" s="2"/>
    </row>
    <row r="1465" spans="2:2">
      <c r="B1465" s="2"/>
    </row>
    <row r="1466" spans="2:2">
      <c r="B1466" s="2"/>
    </row>
    <row r="1467" spans="2:2">
      <c r="B1467" s="2"/>
    </row>
    <row r="1468" spans="2:2">
      <c r="B1468" s="2"/>
    </row>
    <row r="1469" spans="2:2">
      <c r="B1469" s="2"/>
    </row>
    <row r="1470" spans="2:2">
      <c r="B1470" s="2"/>
    </row>
    <row r="1471" spans="2:2">
      <c r="B1471" s="2"/>
    </row>
    <row r="1472" spans="2:2">
      <c r="B1472" s="2"/>
    </row>
    <row r="1473" spans="2:2">
      <c r="B1473" s="2"/>
    </row>
    <row r="1474" spans="2:2">
      <c r="B1474" s="2"/>
    </row>
    <row r="1475" spans="2:2">
      <c r="B1475" s="2"/>
    </row>
    <row r="1476" spans="2:2">
      <c r="B1476" s="2"/>
    </row>
    <row r="1477" spans="2:2">
      <c r="B1477" s="2"/>
    </row>
    <row r="1478" spans="2:2">
      <c r="B1478" s="2"/>
    </row>
    <row r="1479" spans="2:2">
      <c r="B1479" s="2"/>
    </row>
    <row r="1480" spans="2:2">
      <c r="B1480" s="2"/>
    </row>
    <row r="1481" spans="2:2">
      <c r="B1481" s="2"/>
    </row>
    <row r="1482" spans="2:2">
      <c r="B1482" s="2"/>
    </row>
    <row r="1483" spans="2:2">
      <c r="B1483" s="2"/>
    </row>
    <row r="1484" spans="2:2">
      <c r="B1484" s="2"/>
    </row>
    <row r="1485" spans="2:2">
      <c r="B1485" s="2"/>
    </row>
    <row r="1486" spans="2:2">
      <c r="B1486" s="2"/>
    </row>
    <row r="1487" spans="2:2">
      <c r="B1487" s="2"/>
    </row>
    <row r="1488" spans="2:2">
      <c r="B1488" s="2"/>
    </row>
    <row r="1489" spans="2:2">
      <c r="B1489" s="2"/>
    </row>
    <row r="1490" spans="2:2">
      <c r="B1490" s="2"/>
    </row>
    <row r="1491" spans="2:2">
      <c r="B1491" s="2"/>
    </row>
    <row r="1492" spans="2:2">
      <c r="B1492" s="2"/>
    </row>
    <row r="1493" spans="2:2">
      <c r="B1493" s="2"/>
    </row>
    <row r="1494" spans="2:2">
      <c r="B1494" s="2"/>
    </row>
    <row r="1495" spans="2:2">
      <c r="B1495" s="2"/>
    </row>
    <row r="1496" spans="2:2">
      <c r="B1496" s="2"/>
    </row>
    <row r="1497" spans="2:2">
      <c r="B1497" s="2"/>
    </row>
    <row r="1498" spans="2:2">
      <c r="B1498" s="2"/>
    </row>
    <row r="1499" spans="2:2">
      <c r="B1499" s="2"/>
    </row>
    <row r="1500" spans="2:2">
      <c r="B1500" s="2"/>
    </row>
    <row r="1501" spans="2:2">
      <c r="B1501" s="2"/>
    </row>
    <row r="1502" spans="2:2">
      <c r="B1502" s="2"/>
    </row>
    <row r="1503" spans="2:2">
      <c r="B1503" s="2"/>
    </row>
    <row r="1504" spans="2:2">
      <c r="B1504" s="2"/>
    </row>
    <row r="1505" spans="2:2">
      <c r="B1505" s="2"/>
    </row>
    <row r="1506" spans="2:2">
      <c r="B1506" s="2"/>
    </row>
    <row r="1507" spans="2:2">
      <c r="B1507" s="2"/>
    </row>
    <row r="1508" spans="2:2">
      <c r="B1508" s="2"/>
    </row>
    <row r="1509" spans="2:2">
      <c r="B1509" s="2"/>
    </row>
    <row r="1510" spans="2:2">
      <c r="B1510" s="2"/>
    </row>
    <row r="1511" spans="2:2">
      <c r="B1511" s="2"/>
    </row>
    <row r="1512" spans="2:2">
      <c r="B1512" s="2"/>
    </row>
    <row r="1513" spans="2:2">
      <c r="B1513" s="2"/>
    </row>
    <row r="1514" spans="2:2">
      <c r="B1514" s="2"/>
    </row>
    <row r="1515" spans="2:2">
      <c r="B1515" s="2"/>
    </row>
    <row r="1516" spans="2:2">
      <c r="B1516" s="2"/>
    </row>
    <row r="1517" spans="2:2">
      <c r="B1517" s="2"/>
    </row>
    <row r="1518" spans="2:2">
      <c r="B1518" s="2"/>
    </row>
    <row r="1519" spans="2:2">
      <c r="B1519" s="2"/>
    </row>
    <row r="1520" spans="2:2">
      <c r="B1520" s="2"/>
    </row>
    <row r="1521" spans="2:2">
      <c r="B1521" s="2"/>
    </row>
    <row r="1522" spans="2:2">
      <c r="B1522" s="2"/>
    </row>
    <row r="1523" spans="2:2">
      <c r="B1523" s="2"/>
    </row>
    <row r="1524" spans="2:2">
      <c r="B1524" s="2"/>
    </row>
    <row r="1525" spans="2:2">
      <c r="B1525" s="2"/>
    </row>
    <row r="1526" spans="2:2">
      <c r="B1526" s="2"/>
    </row>
    <row r="1527" spans="2:2">
      <c r="B1527" s="2"/>
    </row>
    <row r="1528" spans="2:2">
      <c r="B1528" s="2"/>
    </row>
    <row r="1529" spans="2:2">
      <c r="B1529" s="2"/>
    </row>
    <row r="1530" spans="2:2">
      <c r="B1530" s="2"/>
    </row>
    <row r="1531" spans="2:2">
      <c r="B1531" s="2"/>
    </row>
    <row r="1532" spans="2:2">
      <c r="B1532" s="2"/>
    </row>
    <row r="1533" spans="2:2">
      <c r="B1533" s="2"/>
    </row>
    <row r="1534" spans="2:2">
      <c r="B1534" s="2"/>
    </row>
    <row r="1535" spans="2:2">
      <c r="B1535" s="2"/>
    </row>
    <row r="1536" spans="2:2">
      <c r="B1536" s="2"/>
    </row>
    <row r="1537" spans="2:2">
      <c r="B1537" s="2"/>
    </row>
    <row r="1538" spans="2:2">
      <c r="B1538" s="2"/>
    </row>
    <row r="1539" spans="2:2">
      <c r="B1539" s="2"/>
    </row>
    <row r="1540" spans="2:2">
      <c r="B1540" s="2"/>
    </row>
    <row r="1541" spans="2:2">
      <c r="B1541" s="2"/>
    </row>
    <row r="1542" spans="2:2">
      <c r="B1542" s="2"/>
    </row>
    <row r="1543" spans="2:2">
      <c r="B1543" s="2"/>
    </row>
    <row r="1544" spans="2:2">
      <c r="B1544" s="2"/>
    </row>
    <row r="1545" spans="2:2">
      <c r="B1545" s="2"/>
    </row>
    <row r="1546" spans="2:2">
      <c r="B1546" s="2"/>
    </row>
    <row r="1547" spans="2:2">
      <c r="B1547" s="2"/>
    </row>
    <row r="1548" spans="2:2">
      <c r="B1548" s="2"/>
    </row>
    <row r="1549" spans="2:2">
      <c r="B1549" s="2"/>
    </row>
    <row r="1550" spans="2:2">
      <c r="B1550" s="2"/>
    </row>
    <row r="1551" spans="2:2">
      <c r="B1551" s="2"/>
    </row>
    <row r="1552" spans="2:2">
      <c r="B1552" s="2"/>
    </row>
    <row r="1553" spans="2:2">
      <c r="B1553" s="2"/>
    </row>
    <row r="1554" spans="2:2">
      <c r="B1554" s="2"/>
    </row>
    <row r="1555" spans="2:2">
      <c r="B1555" s="2"/>
    </row>
    <row r="1556" spans="2:2">
      <c r="B1556" s="2"/>
    </row>
    <row r="1558" spans="2:2">
      <c r="B1558" s="2"/>
    </row>
    <row r="1559" spans="2:2">
      <c r="B1559" s="2"/>
    </row>
    <row r="1560" spans="2:2">
      <c r="B1560" s="2"/>
    </row>
    <row r="1561" spans="2:2">
      <c r="B1561" s="2"/>
    </row>
    <row r="1562" spans="2:2">
      <c r="B1562" s="2"/>
    </row>
    <row r="1563" spans="2:2">
      <c r="B1563" s="2"/>
    </row>
    <row r="1564" spans="2:2">
      <c r="B1564" s="2"/>
    </row>
    <row r="1565" spans="2:2">
      <c r="B1565" s="2"/>
    </row>
    <row r="1566" spans="2:2">
      <c r="B1566" s="2"/>
    </row>
    <row r="1567" spans="2:2">
      <c r="B1567" s="2"/>
    </row>
    <row r="1568" spans="2:2">
      <c r="B1568" s="2"/>
    </row>
    <row r="1569" spans="2:2">
      <c r="B1569" s="2"/>
    </row>
    <row r="1570" spans="2:2">
      <c r="B1570" s="2"/>
    </row>
    <row r="1571" spans="2:2">
      <c r="B1571" s="2"/>
    </row>
    <row r="1572" spans="2:2">
      <c r="B1572" s="2"/>
    </row>
    <row r="1573" spans="2:2">
      <c r="B1573" s="2"/>
    </row>
    <row r="1574" spans="2:2">
      <c r="B1574" s="2"/>
    </row>
    <row r="1575" spans="2:2">
      <c r="B1575" s="2"/>
    </row>
    <row r="1576" spans="2:2">
      <c r="B1576" s="2"/>
    </row>
    <row r="1585" spans="2:2">
      <c r="B1585" s="2"/>
    </row>
    <row r="1586" spans="2:2">
      <c r="B1586" s="2"/>
    </row>
    <row r="1587" spans="2:2">
      <c r="B1587" s="2"/>
    </row>
    <row r="1588" spans="2:2">
      <c r="B1588" s="2"/>
    </row>
    <row r="1589" spans="2:2">
      <c r="B1589" s="2"/>
    </row>
    <row r="1590" spans="2:2">
      <c r="B1590" s="2"/>
    </row>
    <row r="1591" spans="2:2">
      <c r="B1591" s="2"/>
    </row>
    <row r="1592" spans="2:2">
      <c r="B1592" s="2"/>
    </row>
    <row r="1593" spans="2:2">
      <c r="B1593" s="2"/>
    </row>
    <row r="1594" spans="2:2">
      <c r="B1594" s="2"/>
    </row>
    <row r="1595" spans="2:2">
      <c r="B1595" s="2"/>
    </row>
    <row r="1596" spans="2:2">
      <c r="B1596" s="2"/>
    </row>
    <row r="1597" spans="2:2">
      <c r="B1597" s="2"/>
    </row>
    <row r="1598" spans="2:2">
      <c r="B1598" s="2"/>
    </row>
    <row r="1599" spans="2:2">
      <c r="B1599" s="2"/>
    </row>
    <row r="1600" spans="2:2">
      <c r="B1600" s="2"/>
    </row>
    <row r="1601" spans="2:2">
      <c r="B1601" s="2"/>
    </row>
    <row r="1602" spans="2:2">
      <c r="B1602" s="2"/>
    </row>
    <row r="1603" spans="2:2">
      <c r="B1603" s="2"/>
    </row>
    <row r="1605" spans="2:2">
      <c r="B1605" s="2"/>
    </row>
    <row r="1606" spans="2:2">
      <c r="B1606" s="2"/>
    </row>
    <row r="1607" spans="2:2">
      <c r="B1607" s="2"/>
    </row>
    <row r="1608" spans="2:2">
      <c r="B1608" s="2"/>
    </row>
    <row r="1609" spans="2:2">
      <c r="B1609" s="2"/>
    </row>
    <row r="1610" spans="2:2">
      <c r="B1610" s="2"/>
    </row>
    <row r="1611" spans="2:2">
      <c r="B1611" s="2"/>
    </row>
    <row r="1613" spans="2:2">
      <c r="B1613" s="2"/>
    </row>
    <row r="1614" spans="2:2">
      <c r="B1614" s="2"/>
    </row>
    <row r="1615" spans="2:2">
      <c r="B1615" s="2"/>
    </row>
    <row r="1616" spans="2:2">
      <c r="B1616" s="2"/>
    </row>
    <row r="1617" spans="2:2">
      <c r="B1617" s="2"/>
    </row>
    <row r="1618" spans="2:2">
      <c r="B1618" s="2"/>
    </row>
    <row r="1619" spans="2:2">
      <c r="B1619" s="2"/>
    </row>
    <row r="1620" spans="2:2">
      <c r="B1620" s="2"/>
    </row>
    <row r="1621" spans="2:2">
      <c r="B1621" s="2"/>
    </row>
    <row r="1622" spans="2:2">
      <c r="B1622" s="2"/>
    </row>
    <row r="1623" spans="2:2">
      <c r="B1623" s="2"/>
    </row>
    <row r="1624" spans="2:2">
      <c r="B1624" s="2"/>
    </row>
    <row r="1625" spans="2:2">
      <c r="B1625" s="2"/>
    </row>
    <row r="1626" spans="2:2">
      <c r="B1626" s="2"/>
    </row>
    <row r="1627" spans="2:2">
      <c r="B1627" s="2"/>
    </row>
    <row r="1628" spans="2:2">
      <c r="B1628" s="2"/>
    </row>
    <row r="1629" spans="2:2">
      <c r="B1629" s="2"/>
    </row>
    <row r="1630" spans="2:2">
      <c r="B1630" s="2"/>
    </row>
    <row r="1631" spans="2:2">
      <c r="B1631" s="2"/>
    </row>
    <row r="1632" spans="2:2">
      <c r="B1632" s="2"/>
    </row>
    <row r="1633" spans="2:2">
      <c r="B1633" s="2"/>
    </row>
    <row r="1635" spans="2:2">
      <c r="B1635" s="2"/>
    </row>
    <row r="1636" spans="2:2">
      <c r="B1636" s="2"/>
    </row>
    <row r="1637" spans="2:2">
      <c r="B1637" s="2"/>
    </row>
    <row r="1638" spans="2:2">
      <c r="B1638" s="2"/>
    </row>
    <row r="1639" spans="2:2">
      <c r="B1639" s="2"/>
    </row>
    <row r="1640" spans="2:2">
      <c r="B1640" s="2"/>
    </row>
    <row r="1641" spans="2:2">
      <c r="B1641" s="2"/>
    </row>
    <row r="1642" spans="2:2">
      <c r="B1642" s="2"/>
    </row>
    <row r="1643" spans="2:2">
      <c r="B1643" s="2"/>
    </row>
    <row r="1644" spans="2:2">
      <c r="B1644" s="2"/>
    </row>
    <row r="1645" spans="2:2">
      <c r="B1645" s="2"/>
    </row>
    <row r="1646" spans="2:2">
      <c r="B1646" s="2"/>
    </row>
    <row r="1647" spans="2:2">
      <c r="B1647" s="2"/>
    </row>
    <row r="1648" spans="2:2">
      <c r="B1648" s="2"/>
    </row>
    <row r="1649" spans="2:2">
      <c r="B1649" s="2"/>
    </row>
    <row r="1650" spans="2:2">
      <c r="B1650" s="2"/>
    </row>
    <row r="1651" spans="2:2">
      <c r="B1651" s="2"/>
    </row>
    <row r="1652" spans="2:2">
      <c r="B1652" s="2"/>
    </row>
    <row r="1653" spans="2:2">
      <c r="B1653" s="2"/>
    </row>
    <row r="1654" spans="2:2">
      <c r="B1654" s="2"/>
    </row>
    <row r="1655" spans="2:2">
      <c r="B1655" s="2"/>
    </row>
    <row r="1656" spans="2:2">
      <c r="B1656" s="2"/>
    </row>
    <row r="1657" spans="2:2">
      <c r="B1657" s="2"/>
    </row>
    <row r="1658" spans="2:2">
      <c r="B1658" s="2"/>
    </row>
    <row r="1659" spans="2:2">
      <c r="B1659" s="2"/>
    </row>
    <row r="1660" spans="2:2">
      <c r="B1660" s="2"/>
    </row>
    <row r="1661" spans="2:2">
      <c r="B1661" s="2"/>
    </row>
    <row r="1662" spans="2:2">
      <c r="B1662" s="2"/>
    </row>
    <row r="1663" spans="2:2">
      <c r="B1663" s="2"/>
    </row>
    <row r="1664" spans="2:2">
      <c r="B1664" s="2"/>
    </row>
    <row r="1665" spans="2:2">
      <c r="B1665" s="2"/>
    </row>
    <row r="1666" spans="2:2">
      <c r="B1666" s="2"/>
    </row>
    <row r="1668" spans="2:2">
      <c r="B1668" s="2"/>
    </row>
    <row r="1669" spans="2:2">
      <c r="B1669" s="2"/>
    </row>
    <row r="1670" spans="2:2">
      <c r="B1670" s="2"/>
    </row>
    <row r="1671" spans="2:2">
      <c r="B1671" s="2"/>
    </row>
    <row r="1672" spans="2:2">
      <c r="B1672" s="2"/>
    </row>
    <row r="1673" spans="2:2">
      <c r="B1673" s="2"/>
    </row>
    <row r="1675" spans="2:2">
      <c r="B1675" s="2"/>
    </row>
    <row r="1677" spans="2:2">
      <c r="B1677" s="2"/>
    </row>
    <row r="1678" spans="2:2">
      <c r="B1678" s="2"/>
    </row>
    <row r="1679" spans="2:2">
      <c r="B1679" s="2"/>
    </row>
    <row r="1680" spans="2:2">
      <c r="B1680" s="2"/>
    </row>
    <row r="1681" spans="2:2">
      <c r="B1681" s="2"/>
    </row>
    <row r="1682" spans="2:2">
      <c r="B1682" s="2"/>
    </row>
    <row r="1683" spans="2:2">
      <c r="B1683" s="2"/>
    </row>
    <row r="1684" spans="2:2">
      <c r="B1684" s="2"/>
    </row>
    <row r="1685" spans="2:2">
      <c r="B1685" s="2"/>
    </row>
    <row r="1686" spans="2:2">
      <c r="B1686" s="2"/>
    </row>
    <row r="1687" spans="2:2">
      <c r="B1687" s="2"/>
    </row>
    <row r="1688" spans="2:2">
      <c r="B1688" s="2"/>
    </row>
    <row r="1689" spans="2:2">
      <c r="B1689" s="2"/>
    </row>
    <row r="1691" spans="2:2">
      <c r="B1691" s="2"/>
    </row>
    <row r="1692" spans="2:2">
      <c r="B1692" s="2"/>
    </row>
    <row r="1693" spans="2:2">
      <c r="B1693" s="2"/>
    </row>
    <row r="1694" spans="2:2">
      <c r="B1694" s="2"/>
    </row>
    <row r="1695" spans="2:2">
      <c r="B1695" s="2"/>
    </row>
    <row r="1696" spans="2:2">
      <c r="B1696" s="2"/>
    </row>
    <row r="1697" spans="2:2">
      <c r="B1697" s="2"/>
    </row>
    <row r="1698" spans="2:2">
      <c r="B1698" s="2"/>
    </row>
    <row r="1699" spans="2:2">
      <c r="B1699" s="2"/>
    </row>
    <row r="1700" spans="2:2">
      <c r="B1700" s="2"/>
    </row>
    <row r="1702" spans="2:2">
      <c r="B1702" s="2"/>
    </row>
    <row r="1703" spans="2:2">
      <c r="B1703" s="2"/>
    </row>
    <row r="1704" spans="2:2">
      <c r="B1704" s="2"/>
    </row>
    <row r="1705" spans="2:2">
      <c r="B1705" s="2"/>
    </row>
    <row r="1707" spans="2:2">
      <c r="B1707" s="2"/>
    </row>
    <row r="1709" spans="2:2">
      <c r="B1709" s="2"/>
    </row>
    <row r="1713" spans="2:2">
      <c r="B1713" s="2"/>
    </row>
    <row r="1714" spans="2:2">
      <c r="B1714" s="2"/>
    </row>
    <row r="1715" spans="2:2">
      <c r="B1715" s="2"/>
    </row>
  </sheetData>
  <sortState xmlns:xlrd2="http://schemas.microsoft.com/office/spreadsheetml/2017/richdata2" ref="A2:A1260">
    <sortCondition ref="A2"/>
  </sortState>
  <phoneticPr fontId="9" type="noConversion"/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Form</vt:lpstr>
      <vt:lpstr>Instructions</vt:lpstr>
      <vt:lpstr>ACCT</vt:lpstr>
      <vt:lpstr>FND</vt:lpstr>
      <vt:lpstr>DEPT</vt:lpstr>
      <vt:lpstr>PRG</vt:lpstr>
      <vt:lpstr>PRJ</vt:lpstr>
      <vt:lpstr>Form!Print_Area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Transactions</dc:title>
  <dc:subject>new form</dc:subject>
  <dc:creator>Sue</dc:creator>
  <cp:lastModifiedBy>Zaragoza, Edgard</cp:lastModifiedBy>
  <cp:lastPrinted>2024-07-17T21:38:05Z</cp:lastPrinted>
  <dcterms:created xsi:type="dcterms:W3CDTF">1999-10-29T18:16:14Z</dcterms:created>
  <dcterms:modified xsi:type="dcterms:W3CDTF">2025-06-04T17:21:19Z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