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75" windowWidth="11355" windowHeight="7425" activeTab="0"/>
  </bookViews>
  <sheets>
    <sheet name="Fall06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<sst xmlns="http://schemas.openxmlformats.org/spreadsheetml/2006/main" count="94" uniqueCount="75">
  <si>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Total</t>
  </si>
  <si>
    <t>FTES</t>
  </si>
  <si>
    <t>AL</t>
  </si>
  <si>
    <t>ART</t>
  </si>
  <si>
    <t>COMS</t>
  </si>
  <si>
    <t>ENGL</t>
  </si>
  <si>
    <t>LBS</t>
  </si>
  <si>
    <t>MLL</t>
  </si>
  <si>
    <t>MUS</t>
  </si>
  <si>
    <t>PHIL</t>
  </si>
  <si>
    <t>TAD</t>
  </si>
  <si>
    <t>BE</t>
  </si>
  <si>
    <t>ACCT</t>
  </si>
  <si>
    <t>CIS</t>
  </si>
  <si>
    <t>ECON</t>
  </si>
  <si>
    <t>FIN</t>
  </si>
  <si>
    <t>MGMT</t>
  </si>
  <si>
    <t>MKT</t>
  </si>
  <si>
    <t>CCOE</t>
  </si>
  <si>
    <t>AASE</t>
  </si>
  <si>
    <t>EDCI</t>
  </si>
  <si>
    <t>EDSC</t>
  </si>
  <si>
    <t>CE</t>
  </si>
  <si>
    <t>CS</t>
  </si>
  <si>
    <t>EE</t>
  </si>
  <si>
    <t>ME</t>
  </si>
  <si>
    <t>TECH</t>
  </si>
  <si>
    <t>HHS</t>
  </si>
  <si>
    <t>CFS</t>
  </si>
  <si>
    <t>COMD</t>
  </si>
  <si>
    <t>CRIM</t>
  </si>
  <si>
    <t>SW</t>
  </si>
  <si>
    <t>NSS</t>
  </si>
  <si>
    <t>ANTH</t>
  </si>
  <si>
    <t>BIOL</t>
  </si>
  <si>
    <t>CHEM</t>
  </si>
  <si>
    <t>CHS</t>
  </si>
  <si>
    <t>GEOG</t>
  </si>
  <si>
    <t>GEOL</t>
  </si>
  <si>
    <t>HIST</t>
  </si>
  <si>
    <t>LAS</t>
  </si>
  <si>
    <t>MATH</t>
  </si>
  <si>
    <t>PHYS</t>
  </si>
  <si>
    <t>POLS</t>
  </si>
  <si>
    <t>PSY</t>
  </si>
  <si>
    <t>SOC</t>
  </si>
  <si>
    <t>UN</t>
  </si>
  <si>
    <t>ATHL</t>
  </si>
  <si>
    <t>LIBR</t>
  </si>
  <si>
    <t>Lower Division</t>
  </si>
  <si>
    <t>Undergraduate Total</t>
  </si>
  <si>
    <t>Graduate</t>
  </si>
  <si>
    <t>FTEF</t>
  </si>
  <si>
    <t>S/F Ratio</t>
  </si>
  <si>
    <t>COLL</t>
  </si>
  <si>
    <t>DEPT</t>
  </si>
  <si>
    <t>GRAND TOTAL</t>
  </si>
  <si>
    <t>Fall 2006</t>
  </si>
  <si>
    <t>COLL TOTAL</t>
  </si>
  <si>
    <t>ET</t>
  </si>
  <si>
    <t>ETD</t>
  </si>
  <si>
    <t>HHSD</t>
  </si>
  <si>
    <t>KNS-KIN</t>
  </si>
  <si>
    <t>KNS-NTRS</t>
  </si>
  <si>
    <t>NURS-NURS</t>
  </si>
  <si>
    <t>NURS-HS</t>
  </si>
  <si>
    <t>NSSD</t>
  </si>
  <si>
    <t>ALD</t>
  </si>
  <si>
    <t>BED</t>
  </si>
  <si>
    <t xml:space="preserve"> </t>
  </si>
  <si>
    <t>PAS*</t>
  </si>
  <si>
    <t>UNIV*</t>
  </si>
  <si>
    <t>Source:  APBD -- FTES (units/15, not-rebenched)</t>
  </si>
  <si>
    <t xml:space="preserve">*  A small number of FTES have no FTEF associated with them.  These were taught by volunteers.  </t>
  </si>
  <si>
    <r>
      <t xml:space="preserve"> </t>
    </r>
    <r>
      <rPr>
        <b/>
        <u val="single"/>
        <sz val="11"/>
        <rFont val="Arial Narrow"/>
        <family val="2"/>
      </rPr>
      <t>Upper Division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</si>
</sst>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95" zoomScaleNormal="95" workbookViewId="0" topLeftCell="A1">
      <selection activeCell="Z7" sqref="Z7"/>
    </sheetView>
  </sheetViews>
  <sheetFormatPr defaultColWidth="9.140625" defaultRowHeight="12.75"/>
  <cols>
    <col min="1" max="1" width="7.28125" style="19" customWidth="1"/>
    <col min="2" max="2" width="11.421875" style="19" customWidth="1"/>
    <col min="3" max="4" width="7.57421875" style="19" customWidth="1"/>
    <col min="5" max="5" width="8.140625" style="19" customWidth="1"/>
    <col min="6" max="6" width="1.7109375" style="19" customWidth="1"/>
    <col min="7" max="7" width="7.57421875" style="19" customWidth="1"/>
    <col min="8" max="8" width="7.57421875" style="12" customWidth="1"/>
    <col min="9" max="9" width="8.00390625" style="12" customWidth="1"/>
    <col min="10" max="10" width="1.7109375" style="13" customWidth="1"/>
    <col min="11" max="12" width="7.7109375" style="12" customWidth="1"/>
    <col min="13" max="13" width="8.7109375" style="12" customWidth="1"/>
    <col min="14" max="14" width="3.28125" style="12" customWidth="1"/>
    <col min="15" max="16" width="7.7109375" style="12" customWidth="1"/>
    <col min="17" max="17" width="8.28125" style="19" customWidth="1"/>
    <col min="18" max="18" width="3.421875" style="19" customWidth="1"/>
    <col min="19" max="20" width="7.7109375" style="19" customWidth="1"/>
    <col min="21" max="21" width="8.57421875" style="19" customWidth="1"/>
    <col min="22" max="16384" width="9.140625" style="1" customWidth="1"/>
  </cols>
  <sheetData>
    <row r="1" spans="1:21" ht="16.5">
      <c r="A1" s="3" t="s">
        <v>57</v>
      </c>
      <c r="B1" s="3"/>
      <c r="C1" s="3"/>
      <c r="D1" s="4" t="s">
        <v>49</v>
      </c>
      <c r="E1" s="3"/>
      <c r="F1" s="3"/>
      <c r="G1" s="3"/>
      <c r="H1" s="5" t="s">
        <v>74</v>
      </c>
      <c r="I1" s="3"/>
      <c r="J1" s="6"/>
      <c r="K1" s="3"/>
      <c r="L1" s="4" t="s">
        <v>50</v>
      </c>
      <c r="M1" s="3"/>
      <c r="N1" s="3"/>
      <c r="O1" s="7" t="s">
        <v>51</v>
      </c>
      <c r="P1" s="8"/>
      <c r="Q1" s="8"/>
      <c r="R1" s="9"/>
      <c r="S1" s="7" t="s">
        <v>0</v>
      </c>
      <c r="T1" s="8"/>
      <c r="U1" s="8"/>
    </row>
    <row r="2" spans="1:21" ht="16.5">
      <c r="A2" s="3" t="s">
        <v>54</v>
      </c>
      <c r="B2" s="3" t="s">
        <v>55</v>
      </c>
      <c r="C2" s="10" t="s">
        <v>1</v>
      </c>
      <c r="D2" s="10" t="s">
        <v>52</v>
      </c>
      <c r="E2" s="10" t="s">
        <v>53</v>
      </c>
      <c r="F2" s="11"/>
      <c r="G2" s="10" t="s">
        <v>1</v>
      </c>
      <c r="H2" s="10" t="s">
        <v>52</v>
      </c>
      <c r="I2" s="10" t="s">
        <v>53</v>
      </c>
      <c r="J2" s="11"/>
      <c r="K2" s="10" t="s">
        <v>1</v>
      </c>
      <c r="L2" s="10" t="s">
        <v>52</v>
      </c>
      <c r="M2" s="10" t="s">
        <v>53</v>
      </c>
      <c r="N2" s="11"/>
      <c r="O2" s="10" t="s">
        <v>1</v>
      </c>
      <c r="P2" s="10" t="s">
        <v>52</v>
      </c>
      <c r="Q2" s="10" t="s">
        <v>53</v>
      </c>
      <c r="R2" s="11"/>
      <c r="S2" s="10" t="s">
        <v>1</v>
      </c>
      <c r="T2" s="10" t="s">
        <v>52</v>
      </c>
      <c r="U2" s="10" t="s">
        <v>53</v>
      </c>
    </row>
    <row r="3" spans="1:21" ht="22.5" customHeight="1">
      <c r="A3" s="3" t="s">
        <v>2</v>
      </c>
      <c r="B3" s="3" t="s">
        <v>67</v>
      </c>
      <c r="C3" s="12">
        <v>23.6</v>
      </c>
      <c r="D3" s="12">
        <v>1</v>
      </c>
      <c r="E3" s="12">
        <f aca="true" t="shared" si="0" ref="E3:E12">+C3/D3</f>
        <v>23.6</v>
      </c>
      <c r="F3" s="12"/>
      <c r="G3" s="12">
        <v>40.7</v>
      </c>
      <c r="H3" s="12">
        <v>1.6</v>
      </c>
      <c r="I3" s="12">
        <f aca="true" t="shared" si="1" ref="I3:I12">+G3/H3</f>
        <v>25.4375</v>
      </c>
      <c r="K3" s="12">
        <f>+C3+G3</f>
        <v>64.30000000000001</v>
      </c>
      <c r="L3" s="12">
        <f>+D3+H3</f>
        <v>2.6</v>
      </c>
      <c r="M3" s="12">
        <f>+K3/L3</f>
        <v>24.730769230769234</v>
      </c>
      <c r="Q3" s="12"/>
      <c r="R3" s="12"/>
      <c r="S3" s="12">
        <v>64.3</v>
      </c>
      <c r="T3" s="12">
        <v>2.6</v>
      </c>
      <c r="U3" s="12">
        <f aca="true" t="shared" si="2" ref="U3:U12">+S3/T3</f>
        <v>24.73076923076923</v>
      </c>
    </row>
    <row r="4" spans="1:21" ht="16.5">
      <c r="A4" s="3"/>
      <c r="B4" s="3" t="s">
        <v>3</v>
      </c>
      <c r="C4" s="12">
        <v>221.3</v>
      </c>
      <c r="D4" s="12">
        <v>12</v>
      </c>
      <c r="E4" s="12">
        <f t="shared" si="0"/>
        <v>18.441666666666666</v>
      </c>
      <c r="F4" s="12"/>
      <c r="G4" s="12">
        <v>207.3</v>
      </c>
      <c r="H4" s="12">
        <v>14.5</v>
      </c>
      <c r="I4" s="12">
        <f t="shared" si="1"/>
        <v>14.296551724137931</v>
      </c>
      <c r="K4" s="12">
        <f>+C4+G4</f>
        <v>428.6</v>
      </c>
      <c r="L4" s="12">
        <f>+D4+H4</f>
        <v>26.5</v>
      </c>
      <c r="M4" s="12">
        <f>+K4/L4</f>
        <v>16.173584905660377</v>
      </c>
      <c r="O4" s="12">
        <v>18.1</v>
      </c>
      <c r="P4" s="12">
        <v>2.9</v>
      </c>
      <c r="Q4" s="12">
        <f aca="true" t="shared" si="3" ref="Q4:Q12">+O4/P4</f>
        <v>6.241379310344828</v>
      </c>
      <c r="R4" s="12"/>
      <c r="S4" s="12">
        <v>446.7</v>
      </c>
      <c r="T4" s="12">
        <v>29.4</v>
      </c>
      <c r="U4" s="12">
        <f t="shared" si="2"/>
        <v>15.193877551020408</v>
      </c>
    </row>
    <row r="5" spans="1:21" ht="16.5">
      <c r="A5" s="3"/>
      <c r="B5" s="3" t="s">
        <v>4</v>
      </c>
      <c r="C5" s="12">
        <v>287.7</v>
      </c>
      <c r="D5" s="12">
        <v>13.4</v>
      </c>
      <c r="E5" s="12">
        <f t="shared" si="0"/>
        <v>21.470149253731343</v>
      </c>
      <c r="F5" s="12"/>
      <c r="G5" s="12">
        <v>308.3</v>
      </c>
      <c r="H5" s="12">
        <v>18.9</v>
      </c>
      <c r="I5" s="12">
        <f t="shared" si="1"/>
        <v>16.312169312169313</v>
      </c>
      <c r="K5" s="12">
        <f>+C5+G5</f>
        <v>596</v>
      </c>
      <c r="L5" s="12">
        <f>+D5+H5</f>
        <v>32.3</v>
      </c>
      <c r="M5" s="12">
        <f>+K5/L5</f>
        <v>18.45201238390093</v>
      </c>
      <c r="O5" s="12">
        <v>19.7</v>
      </c>
      <c r="P5" s="12">
        <v>1.5</v>
      </c>
      <c r="Q5" s="12">
        <f t="shared" si="3"/>
        <v>13.133333333333333</v>
      </c>
      <c r="R5" s="12"/>
      <c r="S5" s="12">
        <v>615.8</v>
      </c>
      <c r="T5" s="12">
        <v>33.8</v>
      </c>
      <c r="U5" s="12">
        <f t="shared" si="2"/>
        <v>18.218934911242602</v>
      </c>
    </row>
    <row r="6" spans="1:21" ht="16.5">
      <c r="A6" s="3"/>
      <c r="B6" s="3" t="s">
        <v>5</v>
      </c>
      <c r="C6" s="12">
        <v>721.3</v>
      </c>
      <c r="D6" s="12">
        <v>31.8</v>
      </c>
      <c r="E6" s="12">
        <f t="shared" si="0"/>
        <v>22.682389937106915</v>
      </c>
      <c r="F6" s="12"/>
      <c r="G6" s="12">
        <v>250.3</v>
      </c>
      <c r="H6" s="12">
        <v>12</v>
      </c>
      <c r="I6" s="12">
        <f t="shared" si="1"/>
        <v>20.858333333333334</v>
      </c>
      <c r="K6" s="12">
        <f aca="true" t="shared" si="4" ref="K6:K68">+C6+G6</f>
        <v>971.5999999999999</v>
      </c>
      <c r="L6" s="12">
        <f aca="true" t="shared" si="5" ref="L6:L68">+D6+H6</f>
        <v>43.8</v>
      </c>
      <c r="M6" s="12">
        <f aca="true" t="shared" si="6" ref="M6:M68">+K6/L6</f>
        <v>22.182648401826484</v>
      </c>
      <c r="O6" s="12">
        <v>30.1</v>
      </c>
      <c r="P6" s="12">
        <v>3.5</v>
      </c>
      <c r="Q6" s="12">
        <f t="shared" si="3"/>
        <v>8.6</v>
      </c>
      <c r="R6" s="12"/>
      <c r="S6" s="12">
        <v>1001.7</v>
      </c>
      <c r="T6" s="12">
        <v>47.2</v>
      </c>
      <c r="U6" s="12">
        <f t="shared" si="2"/>
        <v>21.222457627118644</v>
      </c>
    </row>
    <row r="7" spans="1:21" ht="16.5">
      <c r="A7" s="3"/>
      <c r="B7" s="3" t="s">
        <v>6</v>
      </c>
      <c r="C7" s="12">
        <v>22.7</v>
      </c>
      <c r="D7" s="12">
        <v>0.6</v>
      </c>
      <c r="E7" s="12">
        <f t="shared" si="0"/>
        <v>37.833333333333336</v>
      </c>
      <c r="F7" s="12"/>
      <c r="G7" s="12">
        <v>77.9</v>
      </c>
      <c r="H7" s="12">
        <v>4</v>
      </c>
      <c r="I7" s="12">
        <f t="shared" si="1"/>
        <v>19.475</v>
      </c>
      <c r="K7" s="12">
        <f t="shared" si="4"/>
        <v>100.60000000000001</v>
      </c>
      <c r="L7" s="12">
        <f t="shared" si="5"/>
        <v>4.6</v>
      </c>
      <c r="M7" s="12">
        <f t="shared" si="6"/>
        <v>21.869565217391308</v>
      </c>
      <c r="Q7" s="12"/>
      <c r="R7" s="12"/>
      <c r="S7" s="12">
        <v>100.6</v>
      </c>
      <c r="T7" s="12">
        <v>4.6</v>
      </c>
      <c r="U7" s="12">
        <f t="shared" si="2"/>
        <v>21.869565217391305</v>
      </c>
    </row>
    <row r="8" spans="1:21" ht="16.5">
      <c r="A8" s="3"/>
      <c r="B8" s="3" t="s">
        <v>7</v>
      </c>
      <c r="C8" s="12">
        <v>143.8</v>
      </c>
      <c r="D8" s="12">
        <v>10.9</v>
      </c>
      <c r="E8" s="12">
        <f t="shared" si="0"/>
        <v>13.192660550458717</v>
      </c>
      <c r="F8" s="12"/>
      <c r="G8" s="12">
        <v>114.9</v>
      </c>
      <c r="H8" s="12">
        <v>10.5</v>
      </c>
      <c r="I8" s="12">
        <f t="shared" si="1"/>
        <v>10.942857142857143</v>
      </c>
      <c r="K8" s="12">
        <f t="shared" si="4"/>
        <v>258.70000000000005</v>
      </c>
      <c r="L8" s="12">
        <f t="shared" si="5"/>
        <v>21.4</v>
      </c>
      <c r="M8" s="12">
        <f t="shared" si="6"/>
        <v>12.088785046728974</v>
      </c>
      <c r="O8" s="12">
        <v>9.1</v>
      </c>
      <c r="P8" s="12">
        <v>1.6</v>
      </c>
      <c r="Q8" s="12">
        <f t="shared" si="3"/>
        <v>5.687499999999999</v>
      </c>
      <c r="R8" s="12"/>
      <c r="S8" s="12">
        <v>267.8</v>
      </c>
      <c r="T8" s="12">
        <v>23</v>
      </c>
      <c r="U8" s="12">
        <f t="shared" si="2"/>
        <v>11.643478260869566</v>
      </c>
    </row>
    <row r="9" spans="1:21" ht="16.5">
      <c r="A9" s="3"/>
      <c r="B9" s="3" t="s">
        <v>8</v>
      </c>
      <c r="C9" s="12">
        <v>96.7</v>
      </c>
      <c r="D9" s="12">
        <v>5.4</v>
      </c>
      <c r="E9" s="12">
        <f t="shared" si="0"/>
        <v>17.90740740740741</v>
      </c>
      <c r="F9" s="12"/>
      <c r="G9" s="12">
        <v>105.5</v>
      </c>
      <c r="H9" s="12">
        <v>13.8</v>
      </c>
      <c r="I9" s="12">
        <f t="shared" si="1"/>
        <v>7.644927536231884</v>
      </c>
      <c r="K9" s="12">
        <f t="shared" si="4"/>
        <v>202.2</v>
      </c>
      <c r="L9" s="12">
        <f t="shared" si="5"/>
        <v>19.200000000000003</v>
      </c>
      <c r="M9" s="12">
        <f t="shared" si="6"/>
        <v>10.531249999999998</v>
      </c>
      <c r="O9" s="12">
        <v>14</v>
      </c>
      <c r="P9" s="12">
        <v>4.3</v>
      </c>
      <c r="Q9" s="12">
        <f t="shared" si="3"/>
        <v>3.255813953488372</v>
      </c>
      <c r="R9" s="12"/>
      <c r="S9" s="12">
        <v>216.1</v>
      </c>
      <c r="T9" s="12">
        <v>23.5</v>
      </c>
      <c r="U9" s="12">
        <f t="shared" si="2"/>
        <v>9.195744680851064</v>
      </c>
    </row>
    <row r="10" spans="1:21" ht="16.5">
      <c r="A10" s="3"/>
      <c r="B10" s="3" t="s">
        <v>9</v>
      </c>
      <c r="C10" s="12">
        <v>247.2</v>
      </c>
      <c r="D10" s="12">
        <v>5.9</v>
      </c>
      <c r="E10" s="12">
        <f t="shared" si="0"/>
        <v>41.89830508474576</v>
      </c>
      <c r="F10" s="12"/>
      <c r="G10" s="12">
        <v>179.9</v>
      </c>
      <c r="H10" s="12">
        <v>5.6</v>
      </c>
      <c r="I10" s="12">
        <f t="shared" si="1"/>
        <v>32.125</v>
      </c>
      <c r="K10" s="12">
        <f t="shared" si="4"/>
        <v>427.1</v>
      </c>
      <c r="L10" s="12">
        <f t="shared" si="5"/>
        <v>11.5</v>
      </c>
      <c r="M10" s="12">
        <f t="shared" si="6"/>
        <v>37.13913043478261</v>
      </c>
      <c r="O10" s="12">
        <v>10.8</v>
      </c>
      <c r="P10" s="12">
        <v>1.4</v>
      </c>
      <c r="Q10" s="12">
        <f t="shared" si="3"/>
        <v>7.714285714285715</v>
      </c>
      <c r="R10" s="12"/>
      <c r="S10" s="12">
        <v>437.9</v>
      </c>
      <c r="T10" s="12">
        <v>12.9</v>
      </c>
      <c r="U10" s="12">
        <f t="shared" si="2"/>
        <v>33.945736434108525</v>
      </c>
    </row>
    <row r="11" spans="1:21" ht="16.5">
      <c r="A11" s="3"/>
      <c r="B11" s="3" t="s">
        <v>10</v>
      </c>
      <c r="C11" s="12">
        <v>138</v>
      </c>
      <c r="D11" s="12">
        <v>5.9</v>
      </c>
      <c r="E11" s="12">
        <f t="shared" si="0"/>
        <v>23.389830508474574</v>
      </c>
      <c r="F11" s="12"/>
      <c r="G11" s="12">
        <v>133</v>
      </c>
      <c r="H11" s="12">
        <v>12.8</v>
      </c>
      <c r="I11" s="12">
        <f t="shared" si="1"/>
        <v>10.390625</v>
      </c>
      <c r="K11" s="12">
        <f t="shared" si="4"/>
        <v>271</v>
      </c>
      <c r="L11" s="12">
        <f t="shared" si="5"/>
        <v>18.700000000000003</v>
      </c>
      <c r="M11" s="12">
        <f t="shared" si="6"/>
        <v>14.491978609625667</v>
      </c>
      <c r="O11" s="12">
        <v>2.6</v>
      </c>
      <c r="P11" s="12">
        <v>0.8</v>
      </c>
      <c r="Q11" s="12">
        <f t="shared" si="3"/>
        <v>3.25</v>
      </c>
      <c r="R11" s="12"/>
      <c r="S11" s="12">
        <v>273.6</v>
      </c>
      <c r="T11" s="12">
        <v>19.6</v>
      </c>
      <c r="U11" s="12">
        <f t="shared" si="2"/>
        <v>13.959183673469388</v>
      </c>
    </row>
    <row r="12" spans="1:21" ht="16.5">
      <c r="A12" s="12"/>
      <c r="B12" s="12" t="s">
        <v>58</v>
      </c>
      <c r="C12" s="3">
        <v>1902.3</v>
      </c>
      <c r="D12" s="3">
        <v>87</v>
      </c>
      <c r="E12" s="3">
        <f t="shared" si="0"/>
        <v>21.865517241379308</v>
      </c>
      <c r="F12" s="3"/>
      <c r="G12" s="3">
        <v>1417.8</v>
      </c>
      <c r="H12" s="3">
        <v>93.6</v>
      </c>
      <c r="I12" s="3">
        <f t="shared" si="1"/>
        <v>15.147435897435898</v>
      </c>
      <c r="J12" s="6"/>
      <c r="K12" s="3">
        <f t="shared" si="4"/>
        <v>3320.1</v>
      </c>
      <c r="L12" s="3">
        <f t="shared" si="5"/>
        <v>180.6</v>
      </c>
      <c r="M12" s="3">
        <f t="shared" si="6"/>
        <v>18.38372093023256</v>
      </c>
      <c r="N12" s="3"/>
      <c r="O12" s="3">
        <v>104.4</v>
      </c>
      <c r="P12" s="3">
        <v>16</v>
      </c>
      <c r="Q12" s="3">
        <f t="shared" si="3"/>
        <v>6.525</v>
      </c>
      <c r="R12" s="3"/>
      <c r="S12" s="3">
        <v>3424.5</v>
      </c>
      <c r="T12" s="3">
        <v>196.6</v>
      </c>
      <c r="U12" s="3">
        <f t="shared" si="2"/>
        <v>17.41861648016277</v>
      </c>
    </row>
    <row r="13" spans="1:21" ht="17.25" customHeight="1">
      <c r="A13" s="12"/>
      <c r="B13" s="12"/>
      <c r="C13" s="12"/>
      <c r="D13" s="12"/>
      <c r="E13" s="12"/>
      <c r="F13" s="12"/>
      <c r="G13" s="12"/>
      <c r="Q13" s="12"/>
      <c r="R13" s="12"/>
      <c r="S13" s="12"/>
      <c r="T13" s="12"/>
      <c r="U13" s="12"/>
    </row>
    <row r="14" spans="1:21" ht="16.5">
      <c r="A14" s="3" t="s">
        <v>11</v>
      </c>
      <c r="B14" s="3" t="s">
        <v>68</v>
      </c>
      <c r="C14" s="12">
        <v>25.6</v>
      </c>
      <c r="D14" s="12">
        <v>0.8</v>
      </c>
      <c r="E14" s="12">
        <f aca="true" t="shared" si="7" ref="E14:E21">+C14/D14</f>
        <v>32</v>
      </c>
      <c r="F14" s="12"/>
      <c r="G14" s="12">
        <v>119.3</v>
      </c>
      <c r="H14" s="12">
        <v>3.8</v>
      </c>
      <c r="I14" s="12">
        <f aca="true" t="shared" si="8" ref="I14:I21">+G14/H14</f>
        <v>31.394736842105264</v>
      </c>
      <c r="K14" s="12">
        <f t="shared" si="4"/>
        <v>144.9</v>
      </c>
      <c r="L14" s="12">
        <f t="shared" si="5"/>
        <v>4.6</v>
      </c>
      <c r="M14" s="12">
        <f t="shared" si="6"/>
        <v>31.500000000000004</v>
      </c>
      <c r="O14" s="12">
        <v>36.4</v>
      </c>
      <c r="P14" s="12">
        <v>1.6</v>
      </c>
      <c r="Q14" s="12">
        <f aca="true" t="shared" si="9" ref="Q14:Q21">+O14/P14</f>
        <v>22.749999999999996</v>
      </c>
      <c r="R14" s="12"/>
      <c r="S14" s="12">
        <v>181.3</v>
      </c>
      <c r="T14" s="12">
        <v>6.3</v>
      </c>
      <c r="U14" s="12">
        <f aca="true" t="shared" si="10" ref="U14:U21">+S14/T14</f>
        <v>28.777777777777782</v>
      </c>
    </row>
    <row r="15" spans="1:21" ht="16.5">
      <c r="A15" s="3"/>
      <c r="B15" s="3" t="s">
        <v>12</v>
      </c>
      <c r="C15" s="12">
        <v>94.9</v>
      </c>
      <c r="D15" s="12">
        <v>2.8</v>
      </c>
      <c r="E15" s="12">
        <f t="shared" si="7"/>
        <v>33.892857142857146</v>
      </c>
      <c r="F15" s="12"/>
      <c r="G15" s="12">
        <v>301.5</v>
      </c>
      <c r="H15" s="12">
        <v>11.9</v>
      </c>
      <c r="I15" s="12">
        <f t="shared" si="8"/>
        <v>25.33613445378151</v>
      </c>
      <c r="K15" s="12">
        <f t="shared" si="4"/>
        <v>396.4</v>
      </c>
      <c r="L15" s="12">
        <f t="shared" si="5"/>
        <v>14.7</v>
      </c>
      <c r="M15" s="12">
        <f t="shared" si="6"/>
        <v>26.965986394557824</v>
      </c>
      <c r="O15" s="12">
        <v>47.2</v>
      </c>
      <c r="P15" s="12">
        <v>2.9</v>
      </c>
      <c r="Q15" s="12">
        <f t="shared" si="9"/>
        <v>16.27586206896552</v>
      </c>
      <c r="R15" s="12"/>
      <c r="S15" s="12">
        <v>443.6</v>
      </c>
      <c r="T15" s="12">
        <v>17.5</v>
      </c>
      <c r="U15" s="12">
        <f t="shared" si="10"/>
        <v>25.34857142857143</v>
      </c>
    </row>
    <row r="16" spans="1:21" ht="16.5">
      <c r="A16" s="3"/>
      <c r="B16" s="3" t="s">
        <v>13</v>
      </c>
      <c r="C16" s="12">
        <v>46.4</v>
      </c>
      <c r="D16" s="12">
        <v>1.5</v>
      </c>
      <c r="E16" s="12">
        <f t="shared" si="7"/>
        <v>30.933333333333334</v>
      </c>
      <c r="F16" s="12"/>
      <c r="G16" s="12">
        <v>144.1</v>
      </c>
      <c r="H16" s="12">
        <v>6.4</v>
      </c>
      <c r="I16" s="12">
        <f t="shared" si="8"/>
        <v>22.515624999999996</v>
      </c>
      <c r="K16" s="12">
        <f t="shared" si="4"/>
        <v>190.5</v>
      </c>
      <c r="L16" s="12">
        <f t="shared" si="5"/>
        <v>7.9</v>
      </c>
      <c r="M16" s="12">
        <f t="shared" si="6"/>
        <v>24.11392405063291</v>
      </c>
      <c r="O16" s="12">
        <v>18.1</v>
      </c>
      <c r="P16" s="12">
        <v>2.5</v>
      </c>
      <c r="Q16" s="12">
        <f t="shared" si="9"/>
        <v>7.24</v>
      </c>
      <c r="R16" s="12"/>
      <c r="S16" s="12">
        <v>208.7</v>
      </c>
      <c r="T16" s="12">
        <v>10.5</v>
      </c>
      <c r="U16" s="12">
        <f t="shared" si="10"/>
        <v>19.876190476190477</v>
      </c>
    </row>
    <row r="17" spans="1:21" ht="16.5">
      <c r="A17" s="3"/>
      <c r="B17" s="3" t="s">
        <v>14</v>
      </c>
      <c r="C17" s="12">
        <v>181.3</v>
      </c>
      <c r="D17" s="12">
        <v>5.5</v>
      </c>
      <c r="E17" s="12">
        <f t="shared" si="7"/>
        <v>32.96363636363637</v>
      </c>
      <c r="F17" s="12"/>
      <c r="G17" s="12">
        <v>199.3</v>
      </c>
      <c r="H17" s="12">
        <v>8</v>
      </c>
      <c r="I17" s="12">
        <f t="shared" si="8"/>
        <v>24.9125</v>
      </c>
      <c r="K17" s="12">
        <f t="shared" si="4"/>
        <v>380.6</v>
      </c>
      <c r="L17" s="12">
        <f t="shared" si="5"/>
        <v>13.5</v>
      </c>
      <c r="M17" s="12">
        <f t="shared" si="6"/>
        <v>28.192592592592593</v>
      </c>
      <c r="O17" s="12">
        <v>9.5</v>
      </c>
      <c r="P17" s="12">
        <v>1.3</v>
      </c>
      <c r="Q17" s="12">
        <f t="shared" si="9"/>
        <v>7.3076923076923075</v>
      </c>
      <c r="R17" s="12"/>
      <c r="S17" s="12">
        <v>390.1</v>
      </c>
      <c r="T17" s="12">
        <v>14.8</v>
      </c>
      <c r="U17" s="12">
        <f t="shared" si="10"/>
        <v>26.35810810810811</v>
      </c>
    </row>
    <row r="18" spans="1:21" ht="16.5">
      <c r="A18" s="3"/>
      <c r="B18" s="3" t="s">
        <v>15</v>
      </c>
      <c r="C18" s="12">
        <v>55.2</v>
      </c>
      <c r="D18" s="12">
        <v>1.8</v>
      </c>
      <c r="E18" s="12">
        <f t="shared" si="7"/>
        <v>30.666666666666668</v>
      </c>
      <c r="F18" s="12"/>
      <c r="G18" s="12">
        <v>205.6</v>
      </c>
      <c r="H18" s="12">
        <v>7.9</v>
      </c>
      <c r="I18" s="12">
        <f t="shared" si="8"/>
        <v>26.0253164556962</v>
      </c>
      <c r="K18" s="12">
        <f t="shared" si="4"/>
        <v>260.8</v>
      </c>
      <c r="L18" s="12">
        <f t="shared" si="5"/>
        <v>9.700000000000001</v>
      </c>
      <c r="M18" s="12">
        <f t="shared" si="6"/>
        <v>26.886597938144327</v>
      </c>
      <c r="O18" s="12">
        <v>15.5</v>
      </c>
      <c r="P18" s="12">
        <v>1.1</v>
      </c>
      <c r="Q18" s="12">
        <f t="shared" si="9"/>
        <v>14.09090909090909</v>
      </c>
      <c r="R18" s="12"/>
      <c r="S18" s="12">
        <v>276.3</v>
      </c>
      <c r="T18" s="12">
        <v>10.9</v>
      </c>
      <c r="U18" s="12">
        <f t="shared" si="10"/>
        <v>25.34862385321101</v>
      </c>
    </row>
    <row r="19" spans="1:21" ht="16.5">
      <c r="A19" s="3"/>
      <c r="B19" s="3" t="s">
        <v>16</v>
      </c>
      <c r="C19" s="12"/>
      <c r="D19" s="12"/>
      <c r="E19" s="12"/>
      <c r="F19" s="12"/>
      <c r="G19" s="12">
        <v>397.9</v>
      </c>
      <c r="H19" s="12">
        <v>13.3</v>
      </c>
      <c r="I19" s="12">
        <f t="shared" si="8"/>
        <v>29.917293233082702</v>
      </c>
      <c r="K19" s="12">
        <f t="shared" si="4"/>
        <v>397.9</v>
      </c>
      <c r="L19" s="12">
        <f t="shared" si="5"/>
        <v>13.3</v>
      </c>
      <c r="M19" s="12">
        <f t="shared" si="6"/>
        <v>29.917293233082702</v>
      </c>
      <c r="O19" s="12">
        <v>19.7</v>
      </c>
      <c r="P19" s="12">
        <v>1.4</v>
      </c>
      <c r="Q19" s="12">
        <f t="shared" si="9"/>
        <v>14.071428571428571</v>
      </c>
      <c r="R19" s="12"/>
      <c r="S19" s="12">
        <v>417.6</v>
      </c>
      <c r="T19" s="12">
        <v>14.6</v>
      </c>
      <c r="U19" s="12">
        <f t="shared" si="10"/>
        <v>28.602739726027398</v>
      </c>
    </row>
    <row r="20" spans="1:21" ht="16.5">
      <c r="A20" s="3"/>
      <c r="B20" s="3" t="s">
        <v>17</v>
      </c>
      <c r="C20" s="12"/>
      <c r="D20" s="12"/>
      <c r="E20" s="12"/>
      <c r="F20" s="12"/>
      <c r="G20" s="12">
        <v>188.2</v>
      </c>
      <c r="H20" s="12">
        <v>6.9</v>
      </c>
      <c r="I20" s="12">
        <f t="shared" si="8"/>
        <v>27.27536231884058</v>
      </c>
      <c r="K20" s="12">
        <f t="shared" si="4"/>
        <v>188.2</v>
      </c>
      <c r="L20" s="12">
        <f t="shared" si="5"/>
        <v>6.9</v>
      </c>
      <c r="M20" s="12">
        <f t="shared" si="6"/>
        <v>27.27536231884058</v>
      </c>
      <c r="O20" s="12">
        <v>10.7</v>
      </c>
      <c r="P20" s="12">
        <v>1.1</v>
      </c>
      <c r="Q20" s="12">
        <f t="shared" si="9"/>
        <v>9.727272727272727</v>
      </c>
      <c r="R20" s="12"/>
      <c r="S20" s="12">
        <v>198.9</v>
      </c>
      <c r="T20" s="12">
        <v>8</v>
      </c>
      <c r="U20" s="12">
        <f t="shared" si="10"/>
        <v>24.8625</v>
      </c>
    </row>
    <row r="21" spans="1:21" ht="16.5">
      <c r="A21" s="12"/>
      <c r="B21" s="12" t="s">
        <v>58</v>
      </c>
      <c r="C21" s="3">
        <v>403.5</v>
      </c>
      <c r="D21" s="3">
        <v>12.4</v>
      </c>
      <c r="E21" s="3">
        <f t="shared" si="7"/>
        <v>32.54032258064516</v>
      </c>
      <c r="F21" s="3"/>
      <c r="G21" s="3">
        <v>1555.9</v>
      </c>
      <c r="H21" s="3">
        <v>58.2</v>
      </c>
      <c r="I21" s="3">
        <f t="shared" si="8"/>
        <v>26.733676975945016</v>
      </c>
      <c r="J21" s="6"/>
      <c r="K21" s="3">
        <f t="shared" si="4"/>
        <v>1959.4</v>
      </c>
      <c r="L21" s="3">
        <f t="shared" si="5"/>
        <v>70.60000000000001</v>
      </c>
      <c r="M21" s="3">
        <f t="shared" si="6"/>
        <v>27.75354107648725</v>
      </c>
      <c r="N21" s="3"/>
      <c r="O21" s="3">
        <v>157.1</v>
      </c>
      <c r="P21" s="3">
        <v>11.9</v>
      </c>
      <c r="Q21" s="3">
        <f t="shared" si="9"/>
        <v>13.201680672268907</v>
      </c>
      <c r="R21" s="3"/>
      <c r="S21" s="3">
        <v>2116.5</v>
      </c>
      <c r="T21" s="3">
        <v>82.6</v>
      </c>
      <c r="U21" s="3">
        <f t="shared" si="10"/>
        <v>25.623486682808718</v>
      </c>
    </row>
    <row r="22" spans="1:21" ht="15.75" customHeight="1">
      <c r="A22" s="12"/>
      <c r="B22" s="12"/>
      <c r="C22" s="12"/>
      <c r="D22" s="12"/>
      <c r="E22" s="12"/>
      <c r="F22" s="12"/>
      <c r="G22" s="12"/>
      <c r="Q22" s="12"/>
      <c r="R22" s="12"/>
      <c r="S22" s="12"/>
      <c r="T22" s="12"/>
      <c r="U22" s="12"/>
    </row>
    <row r="23" spans="1:21" ht="16.5">
      <c r="A23" s="3" t="s">
        <v>18</v>
      </c>
      <c r="B23" s="3" t="s">
        <v>19</v>
      </c>
      <c r="C23" s="12"/>
      <c r="D23" s="12"/>
      <c r="E23" s="12"/>
      <c r="F23" s="12"/>
      <c r="G23" s="12">
        <v>179.4</v>
      </c>
      <c r="H23" s="12">
        <v>9.1</v>
      </c>
      <c r="I23" s="12">
        <f>+G23/H23</f>
        <v>19.714285714285715</v>
      </c>
      <c r="K23" s="12">
        <f t="shared" si="4"/>
        <v>179.4</v>
      </c>
      <c r="L23" s="12">
        <f t="shared" si="5"/>
        <v>9.1</v>
      </c>
      <c r="M23" s="12">
        <f t="shared" si="6"/>
        <v>19.714285714285715</v>
      </c>
      <c r="O23" s="12">
        <v>164.9</v>
      </c>
      <c r="P23" s="12">
        <v>17.2</v>
      </c>
      <c r="Q23" s="12">
        <f>+O23/P23</f>
        <v>9.587209302325583</v>
      </c>
      <c r="R23" s="12"/>
      <c r="S23" s="12">
        <v>344.3</v>
      </c>
      <c r="T23" s="12">
        <v>26.4</v>
      </c>
      <c r="U23" s="12">
        <f>+S23/T23</f>
        <v>13.041666666666668</v>
      </c>
    </row>
    <row r="24" spans="1:21" ht="16.5">
      <c r="A24" s="3"/>
      <c r="B24" s="3" t="s">
        <v>20</v>
      </c>
      <c r="C24" s="12"/>
      <c r="D24" s="12"/>
      <c r="E24" s="12"/>
      <c r="F24" s="12"/>
      <c r="G24" s="12">
        <v>500.7</v>
      </c>
      <c r="H24" s="12">
        <v>29.1</v>
      </c>
      <c r="I24" s="12">
        <f>+G24/H24</f>
        <v>17.20618556701031</v>
      </c>
      <c r="K24" s="12">
        <f t="shared" si="4"/>
        <v>500.7</v>
      </c>
      <c r="L24" s="12">
        <f t="shared" si="5"/>
        <v>29.1</v>
      </c>
      <c r="M24" s="12">
        <f t="shared" si="6"/>
        <v>17.20618556701031</v>
      </c>
      <c r="O24" s="12">
        <v>107.5</v>
      </c>
      <c r="P24" s="12">
        <v>8.4</v>
      </c>
      <c r="Q24" s="12">
        <f>+O24/P24</f>
        <v>12.797619047619047</v>
      </c>
      <c r="R24" s="12"/>
      <c r="S24" s="12">
        <v>608.2</v>
      </c>
      <c r="T24" s="12">
        <v>37.5</v>
      </c>
      <c r="U24" s="12">
        <f>+S24/T24</f>
        <v>16.218666666666667</v>
      </c>
    </row>
    <row r="25" spans="1:21" ht="16.5">
      <c r="A25" s="3"/>
      <c r="B25" s="3" t="s">
        <v>21</v>
      </c>
      <c r="C25" s="12">
        <v>4.6</v>
      </c>
      <c r="D25" s="12">
        <v>0.2</v>
      </c>
      <c r="E25" s="12">
        <f>+C25/D25</f>
        <v>22.999999999999996</v>
      </c>
      <c r="F25" s="12"/>
      <c r="G25" s="12">
        <v>256.4</v>
      </c>
      <c r="H25" s="12">
        <v>10.7</v>
      </c>
      <c r="I25" s="12">
        <f>+G25/H25</f>
        <v>23.962616822429904</v>
      </c>
      <c r="K25" s="12">
        <f t="shared" si="4"/>
        <v>261</v>
      </c>
      <c r="L25" s="12">
        <f t="shared" si="5"/>
        <v>10.899999999999999</v>
      </c>
      <c r="M25" s="12">
        <f t="shared" si="6"/>
        <v>23.94495412844037</v>
      </c>
      <c r="O25" s="12">
        <v>264</v>
      </c>
      <c r="P25" s="12">
        <v>24.4</v>
      </c>
      <c r="Q25" s="12">
        <f>+O25/P25</f>
        <v>10.819672131147541</v>
      </c>
      <c r="R25" s="12"/>
      <c r="S25" s="12">
        <v>525</v>
      </c>
      <c r="T25" s="12">
        <v>35.3</v>
      </c>
      <c r="U25" s="12">
        <f>+S25/T25</f>
        <v>14.872521246458925</v>
      </c>
    </row>
    <row r="26" spans="1:21" ht="16.5">
      <c r="A26" s="12"/>
      <c r="B26" s="12" t="s">
        <v>58</v>
      </c>
      <c r="C26" s="3">
        <v>4.6</v>
      </c>
      <c r="D26" s="3">
        <v>0.2</v>
      </c>
      <c r="E26" s="3">
        <f>+C26/D26</f>
        <v>22.999999999999996</v>
      </c>
      <c r="F26" s="3"/>
      <c r="G26" s="3">
        <v>936.5</v>
      </c>
      <c r="H26" s="3">
        <v>48.9</v>
      </c>
      <c r="I26" s="3">
        <f>+G26/H26</f>
        <v>19.151329243353782</v>
      </c>
      <c r="J26" s="6"/>
      <c r="K26" s="3">
        <f t="shared" si="4"/>
        <v>941.1</v>
      </c>
      <c r="L26" s="3">
        <f t="shared" si="5"/>
        <v>49.1</v>
      </c>
      <c r="M26" s="3">
        <f t="shared" si="6"/>
        <v>19.167006109979635</v>
      </c>
      <c r="N26" s="3"/>
      <c r="O26" s="3">
        <v>536.4</v>
      </c>
      <c r="P26" s="3">
        <v>50.1</v>
      </c>
      <c r="Q26" s="3">
        <f>+O26/P26</f>
        <v>10.706586826347305</v>
      </c>
      <c r="R26" s="3"/>
      <c r="S26" s="3">
        <v>1477.5</v>
      </c>
      <c r="T26" s="3">
        <v>99.2</v>
      </c>
      <c r="U26" s="3">
        <f>+S26/T26</f>
        <v>14.894153225806452</v>
      </c>
    </row>
    <row r="27" spans="1:21" ht="16.5" customHeight="1">
      <c r="A27" s="12"/>
      <c r="B27" s="12"/>
      <c r="C27" s="12"/>
      <c r="D27" s="12"/>
      <c r="E27" s="12"/>
      <c r="F27" s="12"/>
      <c r="G27" s="12"/>
      <c r="Q27" s="12"/>
      <c r="R27" s="12"/>
      <c r="S27" s="12"/>
      <c r="T27" s="12"/>
      <c r="U27" s="12"/>
    </row>
    <row r="28" spans="1:21" ht="16.5">
      <c r="A28" s="3" t="s">
        <v>59</v>
      </c>
      <c r="B28" s="3" t="s">
        <v>60</v>
      </c>
      <c r="C28" s="12">
        <v>17.7</v>
      </c>
      <c r="D28" s="12">
        <v>1.8</v>
      </c>
      <c r="E28" s="12">
        <f aca="true" t="shared" si="11" ref="E28:E34">+C28/D28</f>
        <v>9.833333333333332</v>
      </c>
      <c r="F28" s="12"/>
      <c r="G28" s="12">
        <v>15.8</v>
      </c>
      <c r="H28" s="12">
        <v>1</v>
      </c>
      <c r="I28" s="12">
        <f aca="true" t="shared" si="12" ref="I28:I34">+G28/H28</f>
        <v>15.8</v>
      </c>
      <c r="K28" s="12">
        <f t="shared" si="4"/>
        <v>33.5</v>
      </c>
      <c r="L28" s="12">
        <f t="shared" si="5"/>
        <v>2.8</v>
      </c>
      <c r="M28" s="12">
        <f t="shared" si="6"/>
        <v>11.964285714285715</v>
      </c>
      <c r="Q28" s="12"/>
      <c r="R28" s="12"/>
      <c r="S28" s="12">
        <v>33.5</v>
      </c>
      <c r="T28" s="12">
        <v>2.8</v>
      </c>
      <c r="U28" s="12">
        <f aca="true" t="shared" si="13" ref="U28:U34">+S28/T28</f>
        <v>11.964285714285715</v>
      </c>
    </row>
    <row r="29" spans="1:21" ht="16.5">
      <c r="A29" s="3"/>
      <c r="B29" s="3" t="s">
        <v>22</v>
      </c>
      <c r="C29" s="12">
        <v>15.4</v>
      </c>
      <c r="D29" s="12">
        <v>1</v>
      </c>
      <c r="E29" s="12">
        <f t="shared" si="11"/>
        <v>15.4</v>
      </c>
      <c r="F29" s="12"/>
      <c r="G29" s="12">
        <v>46.8</v>
      </c>
      <c r="H29" s="12">
        <v>3.2</v>
      </c>
      <c r="I29" s="12">
        <f t="shared" si="12"/>
        <v>14.624999999999998</v>
      </c>
      <c r="K29" s="12">
        <f t="shared" si="4"/>
        <v>62.199999999999996</v>
      </c>
      <c r="L29" s="12">
        <f t="shared" si="5"/>
        <v>4.2</v>
      </c>
      <c r="M29" s="12">
        <f t="shared" si="6"/>
        <v>14.809523809523808</v>
      </c>
      <c r="O29" s="12">
        <v>3.9</v>
      </c>
      <c r="P29" s="12">
        <v>0.4</v>
      </c>
      <c r="Q29" s="12">
        <f aca="true" t="shared" si="14" ref="Q29:Q34">+O29/P29</f>
        <v>9.75</v>
      </c>
      <c r="R29" s="12"/>
      <c r="S29" s="12">
        <v>66.1</v>
      </c>
      <c r="T29" s="12">
        <v>4.6</v>
      </c>
      <c r="U29" s="12">
        <f t="shared" si="13"/>
        <v>14.369565217391305</v>
      </c>
    </row>
    <row r="30" spans="1:21" ht="16.5">
      <c r="A30" s="3"/>
      <c r="B30" s="3" t="s">
        <v>23</v>
      </c>
      <c r="C30" s="12">
        <v>61.3</v>
      </c>
      <c r="D30" s="12">
        <v>3.7</v>
      </c>
      <c r="E30" s="12">
        <f t="shared" si="11"/>
        <v>16.567567567567565</v>
      </c>
      <c r="F30" s="12"/>
      <c r="G30" s="12">
        <v>48.1</v>
      </c>
      <c r="H30" s="12">
        <v>3.2</v>
      </c>
      <c r="I30" s="12">
        <f t="shared" si="12"/>
        <v>15.03125</v>
      </c>
      <c r="K30" s="12">
        <f t="shared" si="4"/>
        <v>109.4</v>
      </c>
      <c r="L30" s="12">
        <f t="shared" si="5"/>
        <v>6.9</v>
      </c>
      <c r="M30" s="12">
        <f t="shared" si="6"/>
        <v>15.855072463768115</v>
      </c>
      <c r="O30" s="12">
        <v>14.1</v>
      </c>
      <c r="P30" s="12">
        <v>1.2</v>
      </c>
      <c r="Q30" s="12">
        <f t="shared" si="14"/>
        <v>11.75</v>
      </c>
      <c r="R30" s="12"/>
      <c r="S30" s="12">
        <v>123.5</v>
      </c>
      <c r="T30" s="12">
        <v>8.1</v>
      </c>
      <c r="U30" s="12">
        <f t="shared" si="13"/>
        <v>15.246913580246915</v>
      </c>
    </row>
    <row r="31" spans="1:21" ht="16.5">
      <c r="A31" s="3"/>
      <c r="B31" s="3" t="s">
        <v>24</v>
      </c>
      <c r="C31" s="12">
        <v>16.5</v>
      </c>
      <c r="D31" s="12">
        <v>1.4</v>
      </c>
      <c r="E31" s="12">
        <f t="shared" si="11"/>
        <v>11.785714285714286</v>
      </c>
      <c r="F31" s="12"/>
      <c r="G31" s="12">
        <v>115.2</v>
      </c>
      <c r="H31" s="12">
        <v>7.3</v>
      </c>
      <c r="I31" s="12">
        <f t="shared" si="12"/>
        <v>15.78082191780822</v>
      </c>
      <c r="K31" s="12">
        <f t="shared" si="4"/>
        <v>131.7</v>
      </c>
      <c r="L31" s="12">
        <f t="shared" si="5"/>
        <v>8.7</v>
      </c>
      <c r="M31" s="12">
        <f t="shared" si="6"/>
        <v>15.137931034482758</v>
      </c>
      <c r="O31" s="12">
        <v>28.7</v>
      </c>
      <c r="P31" s="12">
        <v>2</v>
      </c>
      <c r="Q31" s="12">
        <f t="shared" si="14"/>
        <v>14.35</v>
      </c>
      <c r="R31" s="12"/>
      <c r="S31" s="12">
        <v>160.3</v>
      </c>
      <c r="T31" s="12">
        <v>10.7</v>
      </c>
      <c r="U31" s="12">
        <f t="shared" si="13"/>
        <v>14.981308411214956</v>
      </c>
    </row>
    <row r="32" spans="1:21" ht="16.5">
      <c r="A32" s="3"/>
      <c r="B32" s="3" t="s">
        <v>25</v>
      </c>
      <c r="C32" s="12">
        <v>19.3</v>
      </c>
      <c r="D32" s="12">
        <v>1.5</v>
      </c>
      <c r="E32" s="12">
        <f t="shared" si="11"/>
        <v>12.866666666666667</v>
      </c>
      <c r="F32" s="12"/>
      <c r="G32" s="12">
        <v>59.7</v>
      </c>
      <c r="H32" s="12">
        <v>5</v>
      </c>
      <c r="I32" s="12">
        <f t="shared" si="12"/>
        <v>11.940000000000001</v>
      </c>
      <c r="K32" s="12">
        <f t="shared" si="4"/>
        <v>79</v>
      </c>
      <c r="L32" s="12">
        <f t="shared" si="5"/>
        <v>6.5</v>
      </c>
      <c r="M32" s="12">
        <f t="shared" si="6"/>
        <v>12.153846153846153</v>
      </c>
      <c r="O32" s="12">
        <v>7.4</v>
      </c>
      <c r="P32" s="12">
        <v>1.1</v>
      </c>
      <c r="Q32" s="12">
        <f t="shared" si="14"/>
        <v>6.727272727272727</v>
      </c>
      <c r="R32" s="12"/>
      <c r="S32" s="12">
        <v>86.3</v>
      </c>
      <c r="T32" s="12">
        <v>7.6</v>
      </c>
      <c r="U32" s="12">
        <f t="shared" si="13"/>
        <v>11.355263157894736</v>
      </c>
    </row>
    <row r="33" spans="1:21" ht="16.5">
      <c r="A33" s="3"/>
      <c r="B33" s="3" t="s">
        <v>26</v>
      </c>
      <c r="C33" s="12">
        <v>30.9</v>
      </c>
      <c r="D33" s="12">
        <v>1.9</v>
      </c>
      <c r="E33" s="12">
        <f t="shared" si="11"/>
        <v>16.263157894736842</v>
      </c>
      <c r="F33" s="12"/>
      <c r="G33" s="12">
        <v>98.5</v>
      </c>
      <c r="H33" s="12">
        <v>7.7</v>
      </c>
      <c r="I33" s="12">
        <f t="shared" si="12"/>
        <v>12.792207792207792</v>
      </c>
      <c r="K33" s="12">
        <f t="shared" si="4"/>
        <v>129.4</v>
      </c>
      <c r="L33" s="12">
        <f t="shared" si="5"/>
        <v>9.6</v>
      </c>
      <c r="M33" s="12">
        <f t="shared" si="6"/>
        <v>13.479166666666668</v>
      </c>
      <c r="O33" s="12">
        <v>3.5</v>
      </c>
      <c r="P33" s="12">
        <v>1</v>
      </c>
      <c r="Q33" s="12">
        <f t="shared" si="14"/>
        <v>3.5</v>
      </c>
      <c r="R33" s="12"/>
      <c r="S33" s="12">
        <v>132.9</v>
      </c>
      <c r="T33" s="12">
        <v>10.6</v>
      </c>
      <c r="U33" s="12">
        <f t="shared" si="13"/>
        <v>12.537735849056604</v>
      </c>
    </row>
    <row r="34" spans="1:21" ht="16.5">
      <c r="A34" s="12"/>
      <c r="B34" s="12" t="s">
        <v>58</v>
      </c>
      <c r="C34" s="3">
        <v>161</v>
      </c>
      <c r="D34" s="3">
        <v>11.3</v>
      </c>
      <c r="E34" s="3">
        <f t="shared" si="11"/>
        <v>14.247787610619469</v>
      </c>
      <c r="F34" s="3"/>
      <c r="G34" s="3">
        <v>384</v>
      </c>
      <c r="H34" s="3">
        <v>27.4</v>
      </c>
      <c r="I34" s="3">
        <f t="shared" si="12"/>
        <v>14.014598540145986</v>
      </c>
      <c r="J34" s="6"/>
      <c r="K34" s="3">
        <f t="shared" si="4"/>
        <v>545</v>
      </c>
      <c r="L34" s="3">
        <f t="shared" si="5"/>
        <v>38.7</v>
      </c>
      <c r="M34" s="3">
        <f t="shared" si="6"/>
        <v>14.082687338501291</v>
      </c>
      <c r="N34" s="3"/>
      <c r="O34" s="3">
        <v>57.6</v>
      </c>
      <c r="P34" s="3">
        <v>5.6</v>
      </c>
      <c r="Q34" s="3">
        <f t="shared" si="14"/>
        <v>10.285714285714286</v>
      </c>
      <c r="R34" s="3"/>
      <c r="S34" s="3">
        <v>602.6</v>
      </c>
      <c r="T34" s="3">
        <v>44.3</v>
      </c>
      <c r="U34" s="3">
        <f t="shared" si="13"/>
        <v>13.602708803611739</v>
      </c>
    </row>
    <row r="35" spans="1:21" ht="15.75" customHeight="1">
      <c r="A35" s="12"/>
      <c r="B35" s="12"/>
      <c r="C35" s="12"/>
      <c r="D35" s="12"/>
      <c r="E35" s="12"/>
      <c r="F35" s="12"/>
      <c r="G35" s="12"/>
      <c r="Q35" s="12"/>
      <c r="R35" s="12"/>
      <c r="S35" s="12"/>
      <c r="T35" s="12"/>
      <c r="U35" s="12"/>
    </row>
    <row r="36" spans="1:21" ht="16.5">
      <c r="A36" s="3" t="s">
        <v>27</v>
      </c>
      <c r="B36" s="3" t="s">
        <v>61</v>
      </c>
      <c r="C36" s="12">
        <v>58.5</v>
      </c>
      <c r="D36" s="12">
        <v>1.3</v>
      </c>
      <c r="E36" s="12">
        <f aca="true" t="shared" si="15" ref="E36:E45">+C36/D36</f>
        <v>45</v>
      </c>
      <c r="F36" s="12"/>
      <c r="G36" s="12">
        <v>75.7</v>
      </c>
      <c r="H36" s="12">
        <v>2.7</v>
      </c>
      <c r="I36" s="12">
        <f aca="true" t="shared" si="16" ref="I36:I45">+G36/H36</f>
        <v>28.037037037037035</v>
      </c>
      <c r="K36" s="12">
        <f t="shared" si="4"/>
        <v>134.2</v>
      </c>
      <c r="L36" s="12">
        <f t="shared" si="5"/>
        <v>4</v>
      </c>
      <c r="M36" s="12">
        <f t="shared" si="6"/>
        <v>33.55</v>
      </c>
      <c r="O36" s="12">
        <v>0.3</v>
      </c>
      <c r="P36" s="12">
        <v>0.1</v>
      </c>
      <c r="Q36" s="12">
        <f aca="true" t="shared" si="17" ref="Q36:Q45">+O36/P36</f>
        <v>2.9999999999999996</v>
      </c>
      <c r="R36" s="12"/>
      <c r="S36" s="12">
        <v>134.5</v>
      </c>
      <c r="T36" s="12">
        <v>4.1</v>
      </c>
      <c r="U36" s="12">
        <f aca="true" t="shared" si="18" ref="U36:U45">+S36/T36</f>
        <v>32.80487804878049</v>
      </c>
    </row>
    <row r="37" spans="1:21" ht="16.5">
      <c r="A37" s="3"/>
      <c r="B37" s="3" t="s">
        <v>28</v>
      </c>
      <c r="C37" s="12">
        <v>113.7</v>
      </c>
      <c r="D37" s="12">
        <v>3.8</v>
      </c>
      <c r="E37" s="12">
        <f t="shared" si="15"/>
        <v>29.92105263157895</v>
      </c>
      <c r="F37" s="12"/>
      <c r="G37" s="12">
        <v>154.5</v>
      </c>
      <c r="H37" s="12">
        <v>5.1</v>
      </c>
      <c r="I37" s="12">
        <f t="shared" si="16"/>
        <v>30.294117647058826</v>
      </c>
      <c r="K37" s="12">
        <f t="shared" si="4"/>
        <v>268.2</v>
      </c>
      <c r="L37" s="12">
        <f t="shared" si="5"/>
        <v>8.899999999999999</v>
      </c>
      <c r="M37" s="12">
        <f t="shared" si="6"/>
        <v>30.13483146067416</v>
      </c>
      <c r="O37" s="12">
        <v>6.8</v>
      </c>
      <c r="P37" s="12">
        <v>0.9</v>
      </c>
      <c r="Q37" s="12">
        <f t="shared" si="17"/>
        <v>7.555555555555555</v>
      </c>
      <c r="R37" s="12"/>
      <c r="S37" s="12">
        <v>275.1</v>
      </c>
      <c r="T37" s="12">
        <v>9.8</v>
      </c>
      <c r="U37" s="12">
        <f t="shared" si="18"/>
        <v>28.071428571428573</v>
      </c>
    </row>
    <row r="38" spans="1:21" ht="16.5">
      <c r="A38" s="3"/>
      <c r="B38" s="3" t="s">
        <v>29</v>
      </c>
      <c r="C38" s="12">
        <v>59.2</v>
      </c>
      <c r="D38" s="12">
        <v>1.9</v>
      </c>
      <c r="E38" s="12">
        <f t="shared" si="15"/>
        <v>31.15789473684211</v>
      </c>
      <c r="F38" s="12"/>
      <c r="G38" s="12">
        <v>97.5</v>
      </c>
      <c r="H38" s="12">
        <v>3</v>
      </c>
      <c r="I38" s="12">
        <f t="shared" si="16"/>
        <v>32.5</v>
      </c>
      <c r="K38" s="12">
        <f t="shared" si="4"/>
        <v>156.7</v>
      </c>
      <c r="L38" s="12">
        <f t="shared" si="5"/>
        <v>4.9</v>
      </c>
      <c r="M38" s="12">
        <f t="shared" si="6"/>
        <v>31.979591836734688</v>
      </c>
      <c r="O38" s="12">
        <v>23.4</v>
      </c>
      <c r="P38" s="12">
        <v>3.6</v>
      </c>
      <c r="Q38" s="12">
        <f t="shared" si="17"/>
        <v>6.499999999999999</v>
      </c>
      <c r="R38" s="12"/>
      <c r="S38" s="12">
        <v>180.1</v>
      </c>
      <c r="T38" s="12">
        <v>8.6</v>
      </c>
      <c r="U38" s="12">
        <f t="shared" si="18"/>
        <v>20.941860465116278</v>
      </c>
    </row>
    <row r="39" spans="1:21" ht="16.5">
      <c r="A39" s="3"/>
      <c r="B39" s="3" t="s">
        <v>30</v>
      </c>
      <c r="C39" s="12">
        <v>98.4</v>
      </c>
      <c r="D39" s="12">
        <v>1.6</v>
      </c>
      <c r="E39" s="12">
        <f t="shared" si="15"/>
        <v>61.5</v>
      </c>
      <c r="F39" s="12"/>
      <c r="G39" s="12">
        <v>303.6</v>
      </c>
      <c r="H39" s="12">
        <v>6.8</v>
      </c>
      <c r="I39" s="12">
        <f t="shared" si="16"/>
        <v>44.64705882352941</v>
      </c>
      <c r="K39" s="12">
        <f t="shared" si="4"/>
        <v>402</v>
      </c>
      <c r="L39" s="12">
        <f t="shared" si="5"/>
        <v>8.4</v>
      </c>
      <c r="M39" s="12">
        <f t="shared" si="6"/>
        <v>47.857142857142854</v>
      </c>
      <c r="O39" s="12">
        <v>15.2</v>
      </c>
      <c r="P39" s="12">
        <v>1.9</v>
      </c>
      <c r="Q39" s="12">
        <f t="shared" si="17"/>
        <v>8</v>
      </c>
      <c r="R39" s="12"/>
      <c r="S39" s="12">
        <v>417.2</v>
      </c>
      <c r="T39" s="12">
        <v>10.3</v>
      </c>
      <c r="U39" s="12">
        <f t="shared" si="18"/>
        <v>40.50485436893204</v>
      </c>
    </row>
    <row r="40" spans="1:21" ht="16.5">
      <c r="A40" s="3"/>
      <c r="B40" s="3" t="s">
        <v>62</v>
      </c>
      <c r="C40" s="12">
        <v>283.5</v>
      </c>
      <c r="D40" s="12">
        <v>13.5</v>
      </c>
      <c r="E40" s="12">
        <f t="shared" si="15"/>
        <v>21</v>
      </c>
      <c r="F40" s="12"/>
      <c r="G40" s="12">
        <v>160.7</v>
      </c>
      <c r="H40" s="12">
        <v>10.3</v>
      </c>
      <c r="I40" s="12">
        <f t="shared" si="16"/>
        <v>15.601941747572813</v>
      </c>
      <c r="K40" s="12">
        <f t="shared" si="4"/>
        <v>444.2</v>
      </c>
      <c r="L40" s="12">
        <f t="shared" si="5"/>
        <v>23.8</v>
      </c>
      <c r="M40" s="12">
        <f t="shared" si="6"/>
        <v>18.663865546218485</v>
      </c>
      <c r="O40" s="12">
        <v>4.4</v>
      </c>
      <c r="P40" s="12">
        <v>0.9</v>
      </c>
      <c r="Q40" s="12">
        <f t="shared" si="17"/>
        <v>4.888888888888889</v>
      </c>
      <c r="R40" s="12"/>
      <c r="S40" s="12">
        <v>448.7</v>
      </c>
      <c r="T40" s="12">
        <v>24.7</v>
      </c>
      <c r="U40" s="12">
        <f t="shared" si="18"/>
        <v>18.16599190283401</v>
      </c>
    </row>
    <row r="41" spans="1:21" ht="16.5">
      <c r="A41" s="3"/>
      <c r="B41" s="3" t="s">
        <v>63</v>
      </c>
      <c r="C41" s="12">
        <v>13.3</v>
      </c>
      <c r="D41" s="12">
        <v>0.4</v>
      </c>
      <c r="E41" s="12">
        <f t="shared" si="15"/>
        <v>33.25</v>
      </c>
      <c r="F41" s="12"/>
      <c r="G41" s="12">
        <v>160.1</v>
      </c>
      <c r="H41" s="12">
        <v>5.1</v>
      </c>
      <c r="I41" s="12">
        <f t="shared" si="16"/>
        <v>31.3921568627451</v>
      </c>
      <c r="K41" s="12">
        <f t="shared" si="4"/>
        <v>173.4</v>
      </c>
      <c r="L41" s="12">
        <f t="shared" si="5"/>
        <v>5.5</v>
      </c>
      <c r="M41" s="12">
        <f t="shared" si="6"/>
        <v>31.527272727272727</v>
      </c>
      <c r="O41" s="12">
        <v>12.4</v>
      </c>
      <c r="P41" s="12">
        <v>1.8</v>
      </c>
      <c r="Q41" s="12">
        <f t="shared" si="17"/>
        <v>6.888888888888889</v>
      </c>
      <c r="R41" s="12"/>
      <c r="S41" s="12">
        <v>185.9</v>
      </c>
      <c r="T41" s="12">
        <v>7.2</v>
      </c>
      <c r="U41" s="12">
        <f t="shared" si="18"/>
        <v>25.819444444444443</v>
      </c>
    </row>
    <row r="42" spans="1:21" ht="16.5">
      <c r="A42" s="3"/>
      <c r="B42" s="3" t="s">
        <v>65</v>
      </c>
      <c r="C42" s="12">
        <v>25.1</v>
      </c>
      <c r="D42" s="12">
        <v>0.7</v>
      </c>
      <c r="E42" s="12">
        <f t="shared" si="15"/>
        <v>35.85714285714286</v>
      </c>
      <c r="F42" s="12"/>
      <c r="G42" s="12">
        <v>94.9</v>
      </c>
      <c r="H42" s="12">
        <v>3.6</v>
      </c>
      <c r="I42" s="12">
        <f t="shared" si="16"/>
        <v>26.36111111111111</v>
      </c>
      <c r="K42" s="12">
        <f t="shared" si="4"/>
        <v>120</v>
      </c>
      <c r="L42" s="12">
        <f t="shared" si="5"/>
        <v>4.3</v>
      </c>
      <c r="M42" s="12">
        <f t="shared" si="6"/>
        <v>27.906976744186046</v>
      </c>
      <c r="Q42" s="12"/>
      <c r="R42" s="12"/>
      <c r="S42" s="12">
        <v>120.1</v>
      </c>
      <c r="T42" s="12">
        <v>4.3</v>
      </c>
      <c r="U42" s="12">
        <f t="shared" si="18"/>
        <v>27.930232558139533</v>
      </c>
    </row>
    <row r="43" spans="1:21" ht="16.5">
      <c r="A43" s="3"/>
      <c r="B43" s="3" t="s">
        <v>64</v>
      </c>
      <c r="C43" s="12">
        <v>78.7</v>
      </c>
      <c r="D43" s="12">
        <v>7.9</v>
      </c>
      <c r="E43" s="12">
        <f t="shared" si="15"/>
        <v>9.962025316455696</v>
      </c>
      <c r="F43" s="12"/>
      <c r="G43" s="12">
        <v>162.7</v>
      </c>
      <c r="H43" s="12">
        <v>14.1</v>
      </c>
      <c r="I43" s="12">
        <f t="shared" si="16"/>
        <v>11.539007092198581</v>
      </c>
      <c r="K43" s="12">
        <f t="shared" si="4"/>
        <v>241.39999999999998</v>
      </c>
      <c r="L43" s="12">
        <f t="shared" si="5"/>
        <v>22</v>
      </c>
      <c r="M43" s="12">
        <f t="shared" si="6"/>
        <v>10.97272727272727</v>
      </c>
      <c r="O43" s="12">
        <v>75.6</v>
      </c>
      <c r="P43" s="12">
        <v>6.2</v>
      </c>
      <c r="Q43" s="12">
        <f t="shared" si="17"/>
        <v>12.193548387096772</v>
      </c>
      <c r="R43" s="12"/>
      <c r="S43" s="12">
        <v>316.9</v>
      </c>
      <c r="T43" s="12">
        <v>28.1</v>
      </c>
      <c r="U43" s="12">
        <f t="shared" si="18"/>
        <v>11.277580071174375</v>
      </c>
    </row>
    <row r="44" spans="1:21" ht="16.5">
      <c r="A44" s="3"/>
      <c r="B44" s="3" t="s">
        <v>31</v>
      </c>
      <c r="C44" s="12"/>
      <c r="D44" s="12"/>
      <c r="E44" s="12"/>
      <c r="F44" s="12"/>
      <c r="G44" s="12">
        <v>351.4</v>
      </c>
      <c r="H44" s="12">
        <v>12.5</v>
      </c>
      <c r="I44" s="12">
        <f t="shared" si="16"/>
        <v>28.112</v>
      </c>
      <c r="K44" s="12">
        <f t="shared" si="4"/>
        <v>351.4</v>
      </c>
      <c r="L44" s="12">
        <f t="shared" si="5"/>
        <v>12.5</v>
      </c>
      <c r="M44" s="12">
        <f t="shared" si="6"/>
        <v>28.112</v>
      </c>
      <c r="O44" s="12">
        <v>206.1</v>
      </c>
      <c r="P44" s="12">
        <v>10.5</v>
      </c>
      <c r="Q44" s="12">
        <f t="shared" si="17"/>
        <v>19.628571428571426</v>
      </c>
      <c r="R44" s="12"/>
      <c r="S44" s="12">
        <v>557.5</v>
      </c>
      <c r="T44" s="12">
        <v>22.9</v>
      </c>
      <c r="U44" s="12">
        <f t="shared" si="18"/>
        <v>24.344978165938866</v>
      </c>
    </row>
    <row r="45" spans="1:21" ht="16.5">
      <c r="A45" s="12"/>
      <c r="B45" s="12" t="s">
        <v>58</v>
      </c>
      <c r="C45" s="3">
        <v>730.5</v>
      </c>
      <c r="D45" s="3">
        <v>31.1</v>
      </c>
      <c r="E45" s="3">
        <f t="shared" si="15"/>
        <v>23.488745980707396</v>
      </c>
      <c r="F45" s="3"/>
      <c r="G45" s="3">
        <v>1561.3</v>
      </c>
      <c r="H45" s="3">
        <v>63.1</v>
      </c>
      <c r="I45" s="3">
        <f t="shared" si="16"/>
        <v>24.743264659271</v>
      </c>
      <c r="J45" s="6"/>
      <c r="K45" s="3">
        <f t="shared" si="4"/>
        <v>2291.8</v>
      </c>
      <c r="L45" s="3">
        <f t="shared" si="5"/>
        <v>94.2</v>
      </c>
      <c r="M45" s="3">
        <f t="shared" si="6"/>
        <v>24.329087048832275</v>
      </c>
      <c r="N45" s="3"/>
      <c r="O45" s="3">
        <v>344.1</v>
      </c>
      <c r="P45" s="3">
        <v>25.8</v>
      </c>
      <c r="Q45" s="3">
        <f t="shared" si="17"/>
        <v>13.337209302325581</v>
      </c>
      <c r="R45" s="3"/>
      <c r="S45" s="3">
        <v>2635.9</v>
      </c>
      <c r="T45" s="3">
        <v>120.1</v>
      </c>
      <c r="U45" s="3">
        <f t="shared" si="18"/>
        <v>21.947543713572024</v>
      </c>
    </row>
    <row r="46" spans="1:21" ht="15" customHeight="1">
      <c r="A46" s="12"/>
      <c r="B46" s="12"/>
      <c r="C46" s="12"/>
      <c r="D46" s="12"/>
      <c r="E46" s="12"/>
      <c r="F46" s="12"/>
      <c r="G46" s="12"/>
      <c r="Q46" s="12"/>
      <c r="R46" s="12"/>
      <c r="S46" s="12"/>
      <c r="T46" s="12"/>
      <c r="U46" s="12"/>
    </row>
    <row r="47" spans="1:21" ht="16.5">
      <c r="A47" s="3" t="s">
        <v>32</v>
      </c>
      <c r="B47" s="3" t="s">
        <v>66</v>
      </c>
      <c r="C47" s="12">
        <v>74.3</v>
      </c>
      <c r="D47" s="12">
        <v>4.8</v>
      </c>
      <c r="E47" s="12">
        <f aca="true" t="shared" si="19" ref="E47:E62">+C47/D47</f>
        <v>15.479166666666666</v>
      </c>
      <c r="F47" s="12"/>
      <c r="G47" s="12">
        <v>48.5</v>
      </c>
      <c r="H47" s="12">
        <v>2.4</v>
      </c>
      <c r="I47" s="12">
        <f aca="true" t="shared" si="20" ref="I47:I62">+G47/H47</f>
        <v>20.208333333333336</v>
      </c>
      <c r="K47" s="12">
        <f t="shared" si="4"/>
        <v>122.8</v>
      </c>
      <c r="L47" s="12">
        <f t="shared" si="5"/>
        <v>7.199999999999999</v>
      </c>
      <c r="M47" s="12">
        <f t="shared" si="6"/>
        <v>17.055555555555557</v>
      </c>
      <c r="Q47" s="12"/>
      <c r="R47" s="12"/>
      <c r="S47" s="12">
        <v>122.8</v>
      </c>
      <c r="T47" s="12">
        <v>7.2</v>
      </c>
      <c r="U47" s="12">
        <f aca="true" t="shared" si="21" ref="U47:U62">+S47/T47</f>
        <v>17.055555555555554</v>
      </c>
    </row>
    <row r="48" spans="1:21" ht="16.5">
      <c r="A48" s="3"/>
      <c r="B48" s="3" t="s">
        <v>33</v>
      </c>
      <c r="C48" s="12">
        <v>61.9</v>
      </c>
      <c r="D48" s="12">
        <v>1.8</v>
      </c>
      <c r="E48" s="12">
        <f t="shared" si="19"/>
        <v>34.388888888888886</v>
      </c>
      <c r="F48" s="12"/>
      <c r="G48" s="12">
        <v>254.3</v>
      </c>
      <c r="H48" s="12">
        <v>6.7</v>
      </c>
      <c r="I48" s="12">
        <f t="shared" si="20"/>
        <v>37.95522388059702</v>
      </c>
      <c r="K48" s="12">
        <f t="shared" si="4"/>
        <v>316.2</v>
      </c>
      <c r="L48" s="12">
        <f t="shared" si="5"/>
        <v>8.5</v>
      </c>
      <c r="M48" s="12">
        <f t="shared" si="6"/>
        <v>37.199999999999996</v>
      </c>
      <c r="O48" s="12">
        <v>10.5</v>
      </c>
      <c r="P48" s="12">
        <v>1.1</v>
      </c>
      <c r="Q48" s="12">
        <f aca="true" t="shared" si="22" ref="Q48:Q62">+O48/P48</f>
        <v>9.545454545454545</v>
      </c>
      <c r="R48" s="12"/>
      <c r="S48" s="12">
        <v>326.6</v>
      </c>
      <c r="T48" s="12">
        <v>9.7</v>
      </c>
      <c r="U48" s="12">
        <f t="shared" si="21"/>
        <v>33.67010309278351</v>
      </c>
    </row>
    <row r="49" spans="1:21" ht="16.5">
      <c r="A49" s="3"/>
      <c r="B49" s="3" t="s">
        <v>34</v>
      </c>
      <c r="C49" s="12">
        <v>270</v>
      </c>
      <c r="D49" s="12">
        <v>11.2</v>
      </c>
      <c r="E49" s="12">
        <f t="shared" si="19"/>
        <v>24.107142857142858</v>
      </c>
      <c r="F49" s="12"/>
      <c r="G49" s="12">
        <v>199.7</v>
      </c>
      <c r="H49" s="12">
        <v>10.1</v>
      </c>
      <c r="I49" s="12">
        <f t="shared" si="20"/>
        <v>19.77227722772277</v>
      </c>
      <c r="K49" s="12">
        <f t="shared" si="4"/>
        <v>469.7</v>
      </c>
      <c r="L49" s="12">
        <f t="shared" si="5"/>
        <v>21.299999999999997</v>
      </c>
      <c r="M49" s="12">
        <f t="shared" si="6"/>
        <v>22.051643192488264</v>
      </c>
      <c r="O49" s="12">
        <v>16.2</v>
      </c>
      <c r="P49" s="12">
        <v>5.2</v>
      </c>
      <c r="Q49" s="12">
        <f t="shared" si="22"/>
        <v>3.115384615384615</v>
      </c>
      <c r="R49" s="12"/>
      <c r="S49" s="12">
        <v>485.9</v>
      </c>
      <c r="T49" s="12">
        <v>26.4</v>
      </c>
      <c r="U49" s="12">
        <f t="shared" si="21"/>
        <v>18.40530303030303</v>
      </c>
    </row>
    <row r="50" spans="1:21" ht="16.5">
      <c r="A50" s="3"/>
      <c r="B50" s="3" t="s">
        <v>35</v>
      </c>
      <c r="C50" s="12">
        <v>119.3</v>
      </c>
      <c r="D50" s="12">
        <v>4.4</v>
      </c>
      <c r="E50" s="12">
        <f t="shared" si="19"/>
        <v>27.11363636363636</v>
      </c>
      <c r="F50" s="12"/>
      <c r="G50" s="12">
        <v>104.9</v>
      </c>
      <c r="H50" s="12">
        <v>8.5</v>
      </c>
      <c r="I50" s="12">
        <f t="shared" si="20"/>
        <v>12.341176470588236</v>
      </c>
      <c r="K50" s="12">
        <f t="shared" si="4"/>
        <v>224.2</v>
      </c>
      <c r="L50" s="12">
        <f t="shared" si="5"/>
        <v>12.9</v>
      </c>
      <c r="M50" s="12">
        <f t="shared" si="6"/>
        <v>17.37984496124031</v>
      </c>
      <c r="O50" s="12">
        <v>6.5</v>
      </c>
      <c r="P50" s="12">
        <v>1.7</v>
      </c>
      <c r="Q50" s="12">
        <f t="shared" si="22"/>
        <v>3.823529411764706</v>
      </c>
      <c r="R50" s="12"/>
      <c r="S50" s="12">
        <v>230.7</v>
      </c>
      <c r="T50" s="12">
        <v>14.6</v>
      </c>
      <c r="U50" s="12">
        <f t="shared" si="21"/>
        <v>15.801369863013699</v>
      </c>
    </row>
    <row r="51" spans="1:21" ht="16.5">
      <c r="A51" s="3"/>
      <c r="B51" s="3" t="s">
        <v>36</v>
      </c>
      <c r="C51" s="12">
        <v>41.7</v>
      </c>
      <c r="D51" s="12">
        <v>2.3</v>
      </c>
      <c r="E51" s="12">
        <f t="shared" si="19"/>
        <v>18.1304347826087</v>
      </c>
      <c r="F51" s="12"/>
      <c r="G51" s="12">
        <v>55.9</v>
      </c>
      <c r="H51" s="12">
        <v>2.6</v>
      </c>
      <c r="I51" s="12">
        <f t="shared" si="20"/>
        <v>21.5</v>
      </c>
      <c r="K51" s="12">
        <f t="shared" si="4"/>
        <v>97.6</v>
      </c>
      <c r="L51" s="12">
        <f t="shared" si="5"/>
        <v>4.9</v>
      </c>
      <c r="M51" s="12">
        <f t="shared" si="6"/>
        <v>19.918367346938773</v>
      </c>
      <c r="O51" s="12">
        <v>5.7</v>
      </c>
      <c r="P51" s="12">
        <v>1.1</v>
      </c>
      <c r="Q51" s="12">
        <f t="shared" si="22"/>
        <v>5.181818181818182</v>
      </c>
      <c r="R51" s="12"/>
      <c r="S51" s="12">
        <v>103.3</v>
      </c>
      <c r="T51" s="12">
        <v>6</v>
      </c>
      <c r="U51" s="12">
        <f t="shared" si="21"/>
        <v>17.216666666666665</v>
      </c>
    </row>
    <row r="52" spans="1:21" ht="16.5">
      <c r="A52" s="3"/>
      <c r="B52" s="3" t="s">
        <v>37</v>
      </c>
      <c r="C52" s="12">
        <v>86.9</v>
      </c>
      <c r="D52" s="12">
        <v>3.8</v>
      </c>
      <c r="E52" s="12">
        <f t="shared" si="19"/>
        <v>22.868421052631582</v>
      </c>
      <c r="F52" s="12"/>
      <c r="G52" s="12">
        <v>29</v>
      </c>
      <c r="H52" s="12">
        <v>2.2</v>
      </c>
      <c r="I52" s="12">
        <f t="shared" si="20"/>
        <v>13.18181818181818</v>
      </c>
      <c r="K52" s="12">
        <f t="shared" si="4"/>
        <v>115.9</v>
      </c>
      <c r="L52" s="12">
        <f t="shared" si="5"/>
        <v>6</v>
      </c>
      <c r="M52" s="12">
        <f t="shared" si="6"/>
        <v>19.316666666666666</v>
      </c>
      <c r="O52" s="12">
        <v>1</v>
      </c>
      <c r="P52" s="12">
        <v>0.8</v>
      </c>
      <c r="Q52" s="12">
        <f t="shared" si="22"/>
        <v>1.25</v>
      </c>
      <c r="R52" s="12"/>
      <c r="S52" s="12">
        <v>116.9</v>
      </c>
      <c r="T52" s="12">
        <v>6.9</v>
      </c>
      <c r="U52" s="12">
        <f t="shared" si="21"/>
        <v>16.942028985507246</v>
      </c>
    </row>
    <row r="53" spans="1:21" ht="16.5">
      <c r="A53" s="3"/>
      <c r="B53" s="3" t="s">
        <v>38</v>
      </c>
      <c r="C53" s="14">
        <v>79</v>
      </c>
      <c r="D53" s="14">
        <v>3.3</v>
      </c>
      <c r="E53" s="14">
        <f t="shared" si="19"/>
        <v>23.93939393939394</v>
      </c>
      <c r="F53" s="14"/>
      <c r="G53" s="14">
        <v>17.7</v>
      </c>
      <c r="H53" s="14">
        <v>2.3</v>
      </c>
      <c r="I53" s="14">
        <f t="shared" si="20"/>
        <v>7.695652173913044</v>
      </c>
      <c r="J53" s="15"/>
      <c r="K53" s="14">
        <f t="shared" si="4"/>
        <v>96.7</v>
      </c>
      <c r="L53" s="14">
        <f t="shared" si="5"/>
        <v>5.6</v>
      </c>
      <c r="M53" s="14">
        <f t="shared" si="6"/>
        <v>17.267857142857146</v>
      </c>
      <c r="N53" s="14"/>
      <c r="O53" s="14">
        <v>4.5</v>
      </c>
      <c r="P53" s="14">
        <v>1.4</v>
      </c>
      <c r="Q53" s="14">
        <f t="shared" si="22"/>
        <v>3.2142857142857144</v>
      </c>
      <c r="R53" s="14"/>
      <c r="S53" s="14">
        <v>101.2</v>
      </c>
      <c r="T53" s="12">
        <v>7</v>
      </c>
      <c r="U53" s="12">
        <f t="shared" si="21"/>
        <v>14.457142857142857</v>
      </c>
    </row>
    <row r="54" spans="1:21" ht="16.5">
      <c r="A54" s="3"/>
      <c r="B54" s="3" t="s">
        <v>39</v>
      </c>
      <c r="C54" s="14">
        <v>304.3</v>
      </c>
      <c r="D54" s="14">
        <v>7.1</v>
      </c>
      <c r="E54" s="14">
        <f t="shared" si="19"/>
        <v>42.85915492957747</v>
      </c>
      <c r="F54" s="14"/>
      <c r="G54" s="14">
        <v>235.5</v>
      </c>
      <c r="H54" s="14">
        <v>9.7</v>
      </c>
      <c r="I54" s="14">
        <f t="shared" si="20"/>
        <v>24.27835051546392</v>
      </c>
      <c r="J54" s="15"/>
      <c r="K54" s="14">
        <f t="shared" si="4"/>
        <v>539.8</v>
      </c>
      <c r="L54" s="14">
        <f t="shared" si="5"/>
        <v>16.799999999999997</v>
      </c>
      <c r="M54" s="14">
        <f t="shared" si="6"/>
        <v>32.13095238095239</v>
      </c>
      <c r="N54" s="14"/>
      <c r="O54" s="14">
        <v>21.4</v>
      </c>
      <c r="P54" s="14">
        <v>2.3</v>
      </c>
      <c r="Q54" s="14">
        <f t="shared" si="22"/>
        <v>9.304347826086957</v>
      </c>
      <c r="R54" s="14"/>
      <c r="S54" s="14">
        <v>561.1</v>
      </c>
      <c r="T54" s="12">
        <v>19.1</v>
      </c>
      <c r="U54" s="12">
        <f t="shared" si="21"/>
        <v>29.37696335078534</v>
      </c>
    </row>
    <row r="55" spans="1:21" ht="16.5">
      <c r="A55" s="3"/>
      <c r="B55" s="3" t="s">
        <v>40</v>
      </c>
      <c r="C55" s="14">
        <v>9.6</v>
      </c>
      <c r="D55" s="14">
        <v>0.4</v>
      </c>
      <c r="E55" s="14">
        <f t="shared" si="19"/>
        <v>23.999999999999996</v>
      </c>
      <c r="F55" s="14"/>
      <c r="G55" s="14">
        <v>32.3</v>
      </c>
      <c r="H55" s="14">
        <v>0.7</v>
      </c>
      <c r="I55" s="14">
        <f t="shared" si="20"/>
        <v>46.14285714285714</v>
      </c>
      <c r="J55" s="15"/>
      <c r="K55" s="14">
        <f t="shared" si="4"/>
        <v>41.9</v>
      </c>
      <c r="L55" s="14">
        <f t="shared" si="5"/>
        <v>1.1</v>
      </c>
      <c r="M55" s="14">
        <f t="shared" si="6"/>
        <v>38.090909090909086</v>
      </c>
      <c r="N55" s="14"/>
      <c r="O55" s="14">
        <v>0.4</v>
      </c>
      <c r="P55" s="14">
        <v>0.2</v>
      </c>
      <c r="Q55" s="14">
        <f t="shared" si="22"/>
        <v>2</v>
      </c>
      <c r="R55" s="14"/>
      <c r="S55" s="14">
        <v>42.3</v>
      </c>
      <c r="T55" s="12">
        <v>1.2</v>
      </c>
      <c r="U55" s="12">
        <f t="shared" si="21"/>
        <v>35.25</v>
      </c>
    </row>
    <row r="56" spans="1:21" ht="16.5">
      <c r="A56" s="3"/>
      <c r="B56" s="3" t="s">
        <v>41</v>
      </c>
      <c r="C56" s="14">
        <v>774.7</v>
      </c>
      <c r="D56" s="14">
        <v>29</v>
      </c>
      <c r="E56" s="14">
        <f t="shared" si="19"/>
        <v>26.71379310344828</v>
      </c>
      <c r="F56" s="14"/>
      <c r="G56" s="14">
        <v>69.4</v>
      </c>
      <c r="H56" s="14">
        <v>5.4</v>
      </c>
      <c r="I56" s="14">
        <f t="shared" si="20"/>
        <v>12.851851851851851</v>
      </c>
      <c r="J56" s="15"/>
      <c r="K56" s="14">
        <f t="shared" si="4"/>
        <v>844.1</v>
      </c>
      <c r="L56" s="14">
        <f t="shared" si="5"/>
        <v>34.4</v>
      </c>
      <c r="M56" s="14">
        <f t="shared" si="6"/>
        <v>24.53779069767442</v>
      </c>
      <c r="N56" s="14"/>
      <c r="O56" s="14">
        <v>14.1</v>
      </c>
      <c r="P56" s="14">
        <v>2.2</v>
      </c>
      <c r="Q56" s="14">
        <f t="shared" si="22"/>
        <v>6.409090909090908</v>
      </c>
      <c r="R56" s="14"/>
      <c r="S56" s="14">
        <v>858.1</v>
      </c>
      <c r="T56" s="12">
        <v>36.6</v>
      </c>
      <c r="U56" s="12">
        <f t="shared" si="21"/>
        <v>23.44535519125683</v>
      </c>
    </row>
    <row r="57" spans="1:21" ht="16.5">
      <c r="A57" s="3"/>
      <c r="B57" s="3" t="s">
        <v>70</v>
      </c>
      <c r="C57" s="14">
        <v>7.5</v>
      </c>
      <c r="D57" s="14"/>
      <c r="E57" s="14"/>
      <c r="F57" s="14"/>
      <c r="G57" s="14">
        <v>25.9</v>
      </c>
      <c r="H57" s="14">
        <v>0.9</v>
      </c>
      <c r="I57" s="14">
        <f t="shared" si="20"/>
        <v>28.777777777777775</v>
      </c>
      <c r="J57" s="15"/>
      <c r="K57" s="14">
        <f t="shared" si="4"/>
        <v>33.4</v>
      </c>
      <c r="L57" s="14">
        <f t="shared" si="5"/>
        <v>0.9</v>
      </c>
      <c r="M57" s="14">
        <f t="shared" si="6"/>
        <v>37.11111111111111</v>
      </c>
      <c r="N57" s="14"/>
      <c r="O57" s="14"/>
      <c r="P57" s="14"/>
      <c r="Q57" s="14"/>
      <c r="R57" s="14"/>
      <c r="S57" s="14">
        <v>33.4</v>
      </c>
      <c r="T57" s="12">
        <v>0.9</v>
      </c>
      <c r="U57" s="12">
        <f t="shared" si="21"/>
        <v>37.11111111111111</v>
      </c>
    </row>
    <row r="58" spans="1:21" ht="16.5">
      <c r="A58" s="3"/>
      <c r="B58" s="3" t="s">
        <v>42</v>
      </c>
      <c r="C58" s="14">
        <v>228.1</v>
      </c>
      <c r="D58" s="14">
        <v>10.4</v>
      </c>
      <c r="E58" s="14">
        <f t="shared" si="19"/>
        <v>21.932692307692307</v>
      </c>
      <c r="F58" s="14"/>
      <c r="G58" s="14">
        <v>23.1</v>
      </c>
      <c r="H58" s="14">
        <v>2.5</v>
      </c>
      <c r="I58" s="14">
        <f t="shared" si="20"/>
        <v>9.24</v>
      </c>
      <c r="J58" s="15"/>
      <c r="K58" s="14">
        <f t="shared" si="4"/>
        <v>251.2</v>
      </c>
      <c r="L58" s="14">
        <f t="shared" si="5"/>
        <v>12.9</v>
      </c>
      <c r="M58" s="14">
        <f t="shared" si="6"/>
        <v>19.472868217054263</v>
      </c>
      <c r="N58" s="14"/>
      <c r="O58" s="14">
        <v>6.6</v>
      </c>
      <c r="P58" s="14">
        <v>2.1</v>
      </c>
      <c r="Q58" s="14">
        <f t="shared" si="22"/>
        <v>3.1428571428571423</v>
      </c>
      <c r="R58" s="14"/>
      <c r="S58" s="14">
        <v>257.7</v>
      </c>
      <c r="T58" s="12">
        <v>15</v>
      </c>
      <c r="U58" s="12">
        <f t="shared" si="21"/>
        <v>17.18</v>
      </c>
    </row>
    <row r="59" spans="1:21" ht="16.5">
      <c r="A59" s="3"/>
      <c r="B59" s="3" t="s">
        <v>43</v>
      </c>
      <c r="C59" s="14">
        <v>191.1</v>
      </c>
      <c r="D59" s="14">
        <v>3.8</v>
      </c>
      <c r="E59" s="14">
        <f t="shared" si="19"/>
        <v>50.28947368421053</v>
      </c>
      <c r="F59" s="14"/>
      <c r="G59" s="14">
        <v>136.7</v>
      </c>
      <c r="H59" s="14">
        <v>7.4</v>
      </c>
      <c r="I59" s="14">
        <f t="shared" si="20"/>
        <v>18.472972972972972</v>
      </c>
      <c r="J59" s="15"/>
      <c r="K59" s="14">
        <f t="shared" si="4"/>
        <v>327.79999999999995</v>
      </c>
      <c r="L59" s="14">
        <f t="shared" si="5"/>
        <v>11.2</v>
      </c>
      <c r="M59" s="14">
        <f t="shared" si="6"/>
        <v>29.267857142857142</v>
      </c>
      <c r="N59" s="14"/>
      <c r="O59" s="14">
        <v>22.1</v>
      </c>
      <c r="P59" s="14">
        <v>2</v>
      </c>
      <c r="Q59" s="14">
        <f t="shared" si="22"/>
        <v>11.05</v>
      </c>
      <c r="R59" s="14"/>
      <c r="S59" s="14">
        <v>349.8</v>
      </c>
      <c r="T59" s="12">
        <v>13.2</v>
      </c>
      <c r="U59" s="12">
        <f t="shared" si="21"/>
        <v>26.500000000000004</v>
      </c>
    </row>
    <row r="60" spans="1:21" ht="16.5">
      <c r="A60" s="3"/>
      <c r="B60" s="3" t="s">
        <v>44</v>
      </c>
      <c r="C60" s="14">
        <v>160.9</v>
      </c>
      <c r="D60" s="14">
        <v>3.9</v>
      </c>
      <c r="E60" s="14">
        <f t="shared" si="19"/>
        <v>41.256410256410255</v>
      </c>
      <c r="F60" s="14"/>
      <c r="G60" s="14">
        <v>484.7</v>
      </c>
      <c r="H60" s="14">
        <v>16.2</v>
      </c>
      <c r="I60" s="14">
        <f t="shared" si="20"/>
        <v>29.919753086419753</v>
      </c>
      <c r="J60" s="15"/>
      <c r="K60" s="14">
        <f t="shared" si="4"/>
        <v>645.6</v>
      </c>
      <c r="L60" s="14">
        <f t="shared" si="5"/>
        <v>20.099999999999998</v>
      </c>
      <c r="M60" s="14">
        <f t="shared" si="6"/>
        <v>32.11940298507463</v>
      </c>
      <c r="N60" s="14"/>
      <c r="O60" s="14">
        <v>20.5</v>
      </c>
      <c r="P60" s="14">
        <v>2.8</v>
      </c>
      <c r="Q60" s="14">
        <f t="shared" si="22"/>
        <v>7.321428571428572</v>
      </c>
      <c r="R60" s="14"/>
      <c r="S60" s="14">
        <v>666.1</v>
      </c>
      <c r="T60" s="12">
        <v>22.8</v>
      </c>
      <c r="U60" s="12">
        <f t="shared" si="21"/>
        <v>29.214912280701753</v>
      </c>
    </row>
    <row r="61" spans="1:21" ht="16.5">
      <c r="A61" s="3"/>
      <c r="B61" s="3" t="s">
        <v>45</v>
      </c>
      <c r="C61" s="14">
        <v>184.1</v>
      </c>
      <c r="D61" s="14">
        <v>4.3</v>
      </c>
      <c r="E61" s="14">
        <f t="shared" si="19"/>
        <v>42.81395348837209</v>
      </c>
      <c r="F61" s="14"/>
      <c r="G61" s="14">
        <v>598.3</v>
      </c>
      <c r="H61" s="14">
        <v>18.9</v>
      </c>
      <c r="I61" s="14">
        <f t="shared" si="20"/>
        <v>31.656084656084655</v>
      </c>
      <c r="J61" s="15"/>
      <c r="K61" s="14">
        <f t="shared" si="4"/>
        <v>782.4</v>
      </c>
      <c r="L61" s="14">
        <f t="shared" si="5"/>
        <v>23.2</v>
      </c>
      <c r="M61" s="14">
        <f t="shared" si="6"/>
        <v>33.724137931034484</v>
      </c>
      <c r="N61" s="14"/>
      <c r="O61" s="14">
        <v>11.6</v>
      </c>
      <c r="P61" s="14">
        <v>1.5</v>
      </c>
      <c r="Q61" s="14">
        <f t="shared" si="22"/>
        <v>7.733333333333333</v>
      </c>
      <c r="R61" s="14"/>
      <c r="S61" s="14">
        <v>794</v>
      </c>
      <c r="T61" s="12">
        <v>24.8</v>
      </c>
      <c r="U61" s="12">
        <f t="shared" si="21"/>
        <v>32.016129032258064</v>
      </c>
    </row>
    <row r="62" spans="1:21" ht="16.5">
      <c r="A62" s="12"/>
      <c r="B62" s="14" t="s">
        <v>58</v>
      </c>
      <c r="C62" s="16">
        <v>2593.1</v>
      </c>
      <c r="D62" s="16">
        <v>90.4</v>
      </c>
      <c r="E62" s="16">
        <f t="shared" si="19"/>
        <v>28.684734513274332</v>
      </c>
      <c r="F62" s="16"/>
      <c r="G62" s="16">
        <v>2316</v>
      </c>
      <c r="H62" s="16">
        <v>96.4</v>
      </c>
      <c r="I62" s="16">
        <f t="shared" si="20"/>
        <v>24.024896265560166</v>
      </c>
      <c r="J62" s="17"/>
      <c r="K62" s="16">
        <f t="shared" si="4"/>
        <v>4909.1</v>
      </c>
      <c r="L62" s="16">
        <f t="shared" si="5"/>
        <v>186.8</v>
      </c>
      <c r="M62" s="16">
        <f t="shared" si="6"/>
        <v>26.279978586723768</v>
      </c>
      <c r="N62" s="16"/>
      <c r="O62" s="16">
        <v>141</v>
      </c>
      <c r="P62" s="16">
        <v>24.4</v>
      </c>
      <c r="Q62" s="16">
        <f t="shared" si="22"/>
        <v>5.778688524590164</v>
      </c>
      <c r="R62" s="16"/>
      <c r="S62" s="16">
        <v>5050.1</v>
      </c>
      <c r="T62" s="3">
        <v>211.2</v>
      </c>
      <c r="U62" s="3">
        <f t="shared" si="21"/>
        <v>23.911458333333336</v>
      </c>
    </row>
    <row r="63" spans="1:21" ht="14.25" customHeight="1">
      <c r="A63" s="12"/>
      <c r="B63" s="16"/>
      <c r="C63" s="14"/>
      <c r="D63" s="14"/>
      <c r="E63" s="14"/>
      <c r="F63" s="14"/>
      <c r="G63" s="14"/>
      <c r="H63" s="14"/>
      <c r="I63" s="14"/>
      <c r="J63" s="15"/>
      <c r="K63" s="14"/>
      <c r="L63" s="14"/>
      <c r="M63" s="14"/>
      <c r="N63" s="14"/>
      <c r="O63" s="14"/>
      <c r="P63" s="14"/>
      <c r="Q63" s="14"/>
      <c r="R63" s="14"/>
      <c r="S63" s="14"/>
      <c r="T63" s="12"/>
      <c r="U63" s="12"/>
    </row>
    <row r="64" spans="1:21" ht="16.5">
      <c r="A64" s="3" t="s">
        <v>46</v>
      </c>
      <c r="B64" s="16" t="s">
        <v>47</v>
      </c>
      <c r="C64" s="14"/>
      <c r="D64" s="14"/>
      <c r="E64" s="14"/>
      <c r="F64" s="14"/>
      <c r="G64" s="14">
        <v>10.8</v>
      </c>
      <c r="H64" s="14">
        <v>8.6</v>
      </c>
      <c r="I64" s="14">
        <f>+G64/H64</f>
        <v>1.2558139534883723</v>
      </c>
      <c r="J64" s="15"/>
      <c r="K64" s="14">
        <f t="shared" si="4"/>
        <v>10.8</v>
      </c>
      <c r="L64" s="14">
        <f t="shared" si="5"/>
        <v>8.6</v>
      </c>
      <c r="M64" s="14">
        <f t="shared" si="6"/>
        <v>1.2558139534883723</v>
      </c>
      <c r="N64" s="14"/>
      <c r="O64" s="14"/>
      <c r="P64" s="14"/>
      <c r="Q64" s="14"/>
      <c r="R64" s="14"/>
      <c r="S64" s="14">
        <v>10.8</v>
      </c>
      <c r="T64" s="12">
        <v>8.6</v>
      </c>
      <c r="U64" s="12">
        <f>+S64/T64</f>
        <v>1.2558139534883723</v>
      </c>
    </row>
    <row r="65" spans="1:21" ht="16.5">
      <c r="A65" s="3"/>
      <c r="B65" s="16" t="s">
        <v>48</v>
      </c>
      <c r="C65" s="14">
        <v>3.3</v>
      </c>
      <c r="D65" s="14">
        <v>1.3</v>
      </c>
      <c r="E65" s="14">
        <f>+C65/D65</f>
        <v>2.5384615384615383</v>
      </c>
      <c r="F65" s="14"/>
      <c r="G65" s="14"/>
      <c r="H65" s="14"/>
      <c r="I65" s="14"/>
      <c r="J65" s="15"/>
      <c r="K65" s="14">
        <f t="shared" si="4"/>
        <v>3.3</v>
      </c>
      <c r="L65" s="14">
        <f t="shared" si="5"/>
        <v>1.3</v>
      </c>
      <c r="M65" s="14">
        <f t="shared" si="6"/>
        <v>2.5384615384615383</v>
      </c>
      <c r="N65" s="14"/>
      <c r="O65" s="14"/>
      <c r="P65" s="14"/>
      <c r="Q65" s="14"/>
      <c r="R65" s="14"/>
      <c r="S65" s="14">
        <v>3.3</v>
      </c>
      <c r="T65" s="12">
        <v>1.3</v>
      </c>
      <c r="U65" s="12">
        <f>+S65/T65</f>
        <v>2.5384615384615383</v>
      </c>
    </row>
    <row r="66" spans="1:21" ht="16.5">
      <c r="A66" s="3"/>
      <c r="B66" s="16" t="s">
        <v>71</v>
      </c>
      <c r="C66" s="14">
        <v>58.7</v>
      </c>
      <c r="D66" s="14">
        <v>1.8</v>
      </c>
      <c r="E66" s="14">
        <f>+C66/D66</f>
        <v>32.611111111111114</v>
      </c>
      <c r="F66" s="14"/>
      <c r="G66" s="14">
        <v>34.9</v>
      </c>
      <c r="H66" s="14">
        <v>2.7</v>
      </c>
      <c r="I66" s="14">
        <f>+G66/H66</f>
        <v>12.925925925925924</v>
      </c>
      <c r="J66" s="15"/>
      <c r="K66" s="14">
        <f t="shared" si="4"/>
        <v>93.6</v>
      </c>
      <c r="L66" s="14">
        <f t="shared" si="5"/>
        <v>4.5</v>
      </c>
      <c r="M66" s="14">
        <f t="shared" si="6"/>
        <v>20.799999999999997</v>
      </c>
      <c r="N66" s="14"/>
      <c r="O66" s="14">
        <v>0.1</v>
      </c>
      <c r="P66" s="14"/>
      <c r="Q66" s="14"/>
      <c r="R66" s="14"/>
      <c r="S66" s="14">
        <v>93.7</v>
      </c>
      <c r="T66" s="12">
        <v>4.4</v>
      </c>
      <c r="U66" s="12">
        <f>+S66/T66</f>
        <v>21.295454545454543</v>
      </c>
    </row>
    <row r="67" spans="1:21" s="2" customFormat="1" ht="27.75" customHeight="1">
      <c r="A67" s="12"/>
      <c r="B67" s="14" t="s">
        <v>58</v>
      </c>
      <c r="C67" s="16">
        <v>62</v>
      </c>
      <c r="D67" s="16">
        <v>3.1</v>
      </c>
      <c r="E67" s="16">
        <f>+C67/D67</f>
        <v>20</v>
      </c>
      <c r="F67" s="16"/>
      <c r="G67" s="16">
        <v>45.7</v>
      </c>
      <c r="H67" s="16">
        <v>11.3</v>
      </c>
      <c r="I67" s="16">
        <f>+G67/H67</f>
        <v>4.04424778761062</v>
      </c>
      <c r="J67" s="17"/>
      <c r="K67" s="16">
        <f t="shared" si="4"/>
        <v>107.7</v>
      </c>
      <c r="L67" s="16">
        <f t="shared" si="5"/>
        <v>14.4</v>
      </c>
      <c r="M67" s="16">
        <f t="shared" si="6"/>
        <v>7.479166666666667</v>
      </c>
      <c r="N67" s="16"/>
      <c r="O67" s="16">
        <v>0.1</v>
      </c>
      <c r="P67" s="16" t="s">
        <v>69</v>
      </c>
      <c r="Q67" s="16" t="s">
        <v>69</v>
      </c>
      <c r="R67" s="16"/>
      <c r="S67" s="16">
        <v>107.8</v>
      </c>
      <c r="T67" s="3">
        <v>14.4</v>
      </c>
      <c r="U67" s="3">
        <f>+S67/T67</f>
        <v>7.486111111111111</v>
      </c>
    </row>
    <row r="68" spans="1:21" ht="42" customHeight="1">
      <c r="A68" s="18" t="s">
        <v>56</v>
      </c>
      <c r="B68" s="14"/>
      <c r="C68" s="16">
        <v>5857</v>
      </c>
      <c r="D68" s="16">
        <v>235.6</v>
      </c>
      <c r="E68" s="16">
        <f>+C68/D68</f>
        <v>24.85993208828523</v>
      </c>
      <c r="F68" s="16"/>
      <c r="G68" s="16">
        <v>8217.1</v>
      </c>
      <c r="H68" s="16">
        <v>399</v>
      </c>
      <c r="I68" s="16">
        <f>+G68/H68</f>
        <v>20.59423558897243</v>
      </c>
      <c r="J68" s="17"/>
      <c r="K68" s="16">
        <f t="shared" si="4"/>
        <v>14074.1</v>
      </c>
      <c r="L68" s="16">
        <f t="shared" si="5"/>
        <v>634.6</v>
      </c>
      <c r="M68" s="16">
        <f t="shared" si="6"/>
        <v>22.17790734320832</v>
      </c>
      <c r="N68" s="16"/>
      <c r="O68" s="16">
        <v>1340.8</v>
      </c>
      <c r="P68" s="16">
        <v>133.8</v>
      </c>
      <c r="Q68" s="16">
        <f>+O68/P68</f>
        <v>10.020926756352765</v>
      </c>
      <c r="R68" s="16"/>
      <c r="S68" s="16">
        <v>15414.9</v>
      </c>
      <c r="T68" s="3">
        <v>768.4</v>
      </c>
      <c r="U68" s="3">
        <f>+S68/T68</f>
        <v>20.061035918792296</v>
      </c>
    </row>
    <row r="69" spans="1:21" ht="12" customHeight="1">
      <c r="A69" s="12"/>
      <c r="B69" s="14"/>
      <c r="C69" s="14"/>
      <c r="D69" s="14"/>
      <c r="E69" s="14"/>
      <c r="F69" s="14"/>
      <c r="G69" s="14"/>
      <c r="H69" s="14"/>
      <c r="I69" s="14"/>
      <c r="J69" s="15"/>
      <c r="K69" s="14"/>
      <c r="L69" s="14"/>
      <c r="M69" s="14"/>
      <c r="N69" s="14"/>
      <c r="O69" s="14"/>
      <c r="P69" s="14"/>
      <c r="Q69" s="14"/>
      <c r="R69" s="14"/>
      <c r="S69" s="14"/>
      <c r="T69" s="12"/>
      <c r="U69" s="12"/>
    </row>
    <row r="70" spans="1:21" ht="16.5">
      <c r="A70" s="12"/>
      <c r="B70" s="14"/>
      <c r="C70" s="14"/>
      <c r="D70" s="14"/>
      <c r="E70" s="14"/>
      <c r="F70" s="14"/>
      <c r="G70" s="14"/>
      <c r="H70" s="14"/>
      <c r="I70" s="14"/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2"/>
      <c r="U70" s="12"/>
    </row>
    <row r="71" spans="1:21" ht="16.5">
      <c r="A71" s="12" t="s">
        <v>72</v>
      </c>
      <c r="B71" s="14"/>
      <c r="C71" s="14"/>
      <c r="D71" s="14"/>
      <c r="E71" s="14"/>
      <c r="F71" s="14"/>
      <c r="G71" s="14"/>
      <c r="H71" s="14"/>
      <c r="I71" s="14"/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2"/>
      <c r="U71" s="12"/>
    </row>
    <row r="72" spans="1:21" ht="16.5">
      <c r="A72" s="12" t="s">
        <v>73</v>
      </c>
      <c r="B72" s="14"/>
      <c r="C72" s="14"/>
      <c r="D72" s="14"/>
      <c r="E72" s="14"/>
      <c r="F72" s="14"/>
      <c r="G72" s="14"/>
      <c r="H72" s="14"/>
      <c r="I72" s="14"/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2"/>
      <c r="U72" s="12"/>
    </row>
  </sheetData>
  <mergeCells count="2">
    <mergeCell ref="O1:Q1"/>
    <mergeCell ref="S1:U1"/>
  </mergeCells>
  <printOptions horizontalCentered="1"/>
  <pageMargins left="0.56" right="0.1" top="0.73" bottom="0.73" header="0.33" footer="0.48"/>
  <pageSetup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</dc:creator>
  <cp:keywords/>
  <dc:description/>
  <cp:lastModifiedBy>vko</cp:lastModifiedBy>
  <cp:lastPrinted>2007-07-03T20:10:11Z</cp:lastPrinted>
  <dcterms:created xsi:type="dcterms:W3CDTF">2007-05-10T23:34:58Z</dcterms:created>
  <dcterms:modified xsi:type="dcterms:W3CDTF">2007-07-03T20:16:07Z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